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C:\Users\Louise Cannon\Dropbox\01 Projects\NSW EPA 1002\225-1013690 - NSW EPA Joint Procurement Resources\D - Draft Reports\Resource 3 Risk Assess Tool\"/>
    </mc:Choice>
  </mc:AlternateContent>
  <xr:revisionPtr revIDLastSave="0" documentId="13_ncr:1_{F0BC8CBB-D64E-4FD2-B6ED-3DD550BD3DC4}" xr6:coauthVersionLast="47" xr6:coauthVersionMax="47" xr10:uidLastSave="{00000000-0000-0000-0000-000000000000}"/>
  <bookViews>
    <workbookView xWindow="28815" yWindow="30" windowWidth="25170" windowHeight="15450" tabRatio="885" firstSheet="1" activeTab="1" xr2:uid="{00000000-000D-0000-FFFF-FFFF00000000}"/>
  </bookViews>
  <sheets>
    <sheet name="PAT Reference" sheetId="2" state="hidden" r:id="rId1"/>
    <sheet name="1. How to use this tool" sheetId="42" r:id="rId2"/>
    <sheet name="2. Guidance Notes" sheetId="40" r:id="rId3"/>
    <sheet name="3. Risk Rating Reference Tables" sheetId="41" r:id="rId4"/>
    <sheet name="4. List Potential Risks &amp; Mitig" sheetId="39" r:id="rId5"/>
    <sheet name="5. Risk Assessment Template" sheetId="47" r:id="rId6"/>
    <sheet name="Risk References" sheetId="34" state="hidden" r:id="rId7"/>
    <sheet name="Internal Analysis" sheetId="10" state="hidden" r:id="rId8"/>
    <sheet name="External Analysis" sheetId="11" state="hidden" r:id="rId9"/>
    <sheet name="TO DO" sheetId="38" state="hidden" r:id="rId10"/>
  </sheets>
  <externalReferences>
    <externalReference r:id="rId11"/>
  </externalReferences>
  <definedNames>
    <definedName name="Agreement_Type">'PAT Reference'!$A$3:$A$4</definedName>
    <definedName name="ASPPV15">[1]ASPP!$A$17:$AH$555</definedName>
    <definedName name="Competitive_tension_impact">'Risk References'!$G$26:$G$35</definedName>
    <definedName name="Funding_Cause">'Risk References'!$D$26:$D$35</definedName>
    <definedName name="Like">'Risk References'!$M$4:$M$9</definedName>
    <definedName name="Likelihood">#REF!</definedName>
    <definedName name="Neg">#REF!</definedName>
    <definedName name="Negative">#REF!</definedName>
    <definedName name="Negotiations_Cause">'Risk References'!$J$26:$J$35</definedName>
    <definedName name="Pos">#REF!</definedName>
    <definedName name="Positive">#REF!</definedName>
    <definedName name="Probity_Cause">'Risk References'!$C$26:$C$35</definedName>
    <definedName name="RCE">'Risk References'!$B$4:$B$7</definedName>
    <definedName name="SME_Cause">'Risk References'!$I$26:$I$35</definedName>
    <definedName name="Specification_Cause">'Risk References'!$F$26:$F$35</definedName>
    <definedName name="T_C_Cause">'Risk References'!$H$26:$H$35</definedName>
    <definedName name="Timeframes_Cause">'Risk References'!$E$26:$E$35</definedName>
    <definedName name="Variation_Cause">'Risk References'!$L$26:$L$35</definedName>
    <definedName name="VFM_Cause">'Risk References'!$K$26:$K$35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47" l="1"/>
  <c r="J19" i="47" l="1"/>
  <c r="J10" i="47" l="1"/>
  <c r="N10"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N15" i="47"/>
  <c r="N14" i="47"/>
  <c r="N13" i="47"/>
  <c r="N12" i="47"/>
  <c r="N11" i="47"/>
  <c r="J11" i="47"/>
  <c r="J12" i="47"/>
  <c r="J14" i="47"/>
  <c r="J15" i="47"/>
  <c r="J16" i="47"/>
  <c r="J17" i="47"/>
  <c r="J18"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H19" i="10"/>
  <c r="E19" i="10"/>
  <c r="H18" i="10"/>
  <c r="E18" i="10"/>
  <c r="H17" i="10"/>
  <c r="E17" i="10"/>
  <c r="H16" i="10"/>
  <c r="H14" i="10" s="1"/>
  <c r="E16" i="10"/>
  <c r="E14" i="10"/>
  <c r="H15" i="10"/>
  <c r="E15" i="10"/>
  <c r="G14" i="10"/>
  <c r="F14" i="10"/>
  <c r="D14" i="10"/>
  <c r="C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Cannon</author>
  </authors>
  <commentList>
    <comment ref="B8" authorId="0" shapeId="0" xr:uid="{D4D00ADD-4D3A-42BD-A2F2-5F88B3F3CBBF}">
      <text>
        <r>
          <rPr>
            <sz val="9"/>
            <color indexed="81"/>
            <rFont val="Tahoma"/>
            <family val="2"/>
          </rPr>
          <t>Refer to Risk Rating Reference Tables Tab 3 / Table 1</t>
        </r>
      </text>
    </comment>
    <comment ref="C8" authorId="0" shapeId="0" xr:uid="{044CCA80-139B-4E70-8A34-C04A1C26F016}">
      <text>
        <r>
          <rPr>
            <sz val="9"/>
            <color indexed="81"/>
            <rFont val="Tahoma"/>
            <family val="2"/>
          </rPr>
          <t>Refer to  Example Tables  in List of Potential Risks - Tab 4 / Table 1-2</t>
        </r>
      </text>
    </comment>
    <comment ref="D8" authorId="0" shapeId="0" xr:uid="{6E46B02D-E4A7-417A-84C8-801F42BA36E9}">
      <text>
        <r>
          <rPr>
            <sz val="9"/>
            <color indexed="81"/>
            <rFont val="Tahoma"/>
            <family val="2"/>
          </rPr>
          <t>Refer to  Example Tables  in List of Potential Risks -  Tab 4 / Table 1-2</t>
        </r>
      </text>
    </comment>
    <comment ref="G8" authorId="0" shapeId="0" xr:uid="{85867F5B-99D8-440B-BAF9-A86663AD937F}">
      <text>
        <r>
          <rPr>
            <sz val="9"/>
            <color indexed="81"/>
            <rFont val="Tahoma"/>
            <family val="2"/>
          </rPr>
          <t>Consider categorising into relevant groups so that collation of risks impacting the same groups can be allow for co-ordinated mitigation</t>
        </r>
      </text>
    </comment>
    <comment ref="K8" authorId="0" shapeId="0" xr:uid="{D1C9E5C1-8BC5-4D24-8FAB-0300338D7C0D}">
      <text>
        <r>
          <rPr>
            <sz val="9"/>
            <color indexed="81"/>
            <rFont val="Tahoma"/>
            <family val="2"/>
          </rPr>
          <t xml:space="preserve">Refer to  Example Tables  in List of Potential Risks - Tab 4 / Table 1-2
 </t>
        </r>
      </text>
    </comment>
    <comment ref="H9" authorId="0" shapeId="0" xr:uid="{415B5795-5912-43DF-BF5A-EE21F8498412}">
      <text>
        <r>
          <rPr>
            <sz val="9"/>
            <color indexed="81"/>
            <rFont val="Tahoma"/>
            <family val="2"/>
          </rPr>
          <t>Refer to Risk Rating Reference Tables Tab 3 / Table 2</t>
        </r>
      </text>
    </comment>
    <comment ref="I9" authorId="0" shapeId="0" xr:uid="{FF24BC27-713E-446E-A7C7-B7087EBA8B75}">
      <text>
        <r>
          <rPr>
            <sz val="9"/>
            <color indexed="81"/>
            <rFont val="Tahoma"/>
            <family val="2"/>
          </rPr>
          <t>Refer to Risk Rating Reference Tables Tab 3 / Table 3</t>
        </r>
      </text>
    </comment>
    <comment ref="J9" authorId="0" shapeId="0" xr:uid="{50B92EA9-26B7-4A7C-A216-994DC8FDA7C7}">
      <text>
        <r>
          <rPr>
            <b/>
            <sz val="9"/>
            <color indexed="81"/>
            <rFont val="Tahoma"/>
            <family val="2"/>
          </rPr>
          <t xml:space="preserve">Do Not Modify - </t>
        </r>
        <r>
          <rPr>
            <sz val="9"/>
            <color indexed="81"/>
            <rFont val="Tahoma"/>
            <family val="2"/>
          </rPr>
          <t>Calculates Automatically from Risk Rating Reference Tables Tab 3 / Table 4</t>
        </r>
      </text>
    </comment>
    <comment ref="L9" authorId="0" shapeId="0" xr:uid="{9CF8D412-2646-4F55-AD97-1DB2F9D4A0AE}">
      <text>
        <r>
          <rPr>
            <sz val="9"/>
            <color indexed="81"/>
            <rFont val="Tahoma"/>
            <family val="2"/>
          </rPr>
          <t>Refer to Risk Rating Reference Tables Tab 3 / Table 2</t>
        </r>
      </text>
    </comment>
    <comment ref="M9" authorId="0" shapeId="0" xr:uid="{3DDDCD15-51E4-40F3-82DD-C002CCB63D50}">
      <text>
        <r>
          <rPr>
            <sz val="9"/>
            <color indexed="81"/>
            <rFont val="Tahoma"/>
            <family val="2"/>
          </rPr>
          <t>Refer to Risk Rating Reference Tables Tab 3 / Table 3</t>
        </r>
      </text>
    </comment>
    <comment ref="N9" authorId="0" shapeId="0" xr:uid="{7817FFE1-EAC6-4CF1-B59D-EF5731229F90}">
      <text>
        <r>
          <rPr>
            <b/>
            <sz val="9"/>
            <color indexed="81"/>
            <rFont val="Tahoma"/>
            <family val="2"/>
          </rPr>
          <t xml:space="preserve">Do Not Modify - </t>
        </r>
        <r>
          <rPr>
            <sz val="9"/>
            <color indexed="81"/>
            <rFont val="Tahoma"/>
            <family val="2"/>
          </rPr>
          <t>Calculates Automatically from Risk Rating Reference Tables Tab 3 / Table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nyagnik</author>
  </authors>
  <commentList>
    <comment ref="B3" authorId="0" shapeId="0" xr:uid="{00000000-0006-0000-0400-000001000000}">
      <text>
        <r>
          <rPr>
            <b/>
            <sz val="8"/>
            <color indexed="81"/>
            <rFont val="Tahoma"/>
            <family val="2"/>
          </rPr>
          <t>nyagnik:</t>
        </r>
        <r>
          <rPr>
            <sz val="8"/>
            <color indexed="81"/>
            <rFont val="Tahoma"/>
            <family val="2"/>
          </rPr>
          <t xml:space="preserve">
This is available from Commodity Code Structure. Clear differentiation should be made eg Labour should be classified as Blue Collar, White Collar or Technical</t>
        </r>
      </text>
    </comment>
    <comment ref="B7" authorId="0" shapeId="0" xr:uid="{00000000-0006-0000-0400-000002000000}">
      <text>
        <r>
          <rPr>
            <b/>
            <sz val="8"/>
            <color indexed="81"/>
            <rFont val="Tahoma"/>
            <family val="2"/>
          </rPr>
          <t>nyagnik:</t>
        </r>
        <r>
          <rPr>
            <sz val="8"/>
            <color indexed="81"/>
            <rFont val="Tahoma"/>
            <family val="2"/>
          </rPr>
          <t xml:space="preserve">
Should take into consideration ONLY the categories covered under proposed project</t>
        </r>
      </text>
    </comment>
    <comment ref="D13" authorId="0" shapeId="0" xr:uid="{00000000-0006-0000-0400-000003000000}">
      <text>
        <r>
          <rPr>
            <b/>
            <sz val="8"/>
            <color indexed="81"/>
            <rFont val="Tahoma"/>
            <family val="2"/>
          </rPr>
          <t>nyagnik:</t>
        </r>
        <r>
          <rPr>
            <sz val="8"/>
            <color indexed="81"/>
            <rFont val="Tahoma"/>
            <family val="2"/>
          </rPr>
          <t xml:space="preserve">
Procurement Shared Services (Analyst Administrator) to advise catalog spend</t>
        </r>
      </text>
    </comment>
    <comment ref="E13" authorId="0" shapeId="0" xr:uid="{00000000-0006-0000-0400-000004000000}">
      <text>
        <r>
          <rPr>
            <b/>
            <sz val="8"/>
            <color indexed="81"/>
            <rFont val="Tahoma"/>
            <family val="2"/>
          </rPr>
          <t>nyagnik:</t>
        </r>
        <r>
          <rPr>
            <sz val="8"/>
            <color indexed="81"/>
            <rFont val="Tahoma"/>
            <family val="2"/>
          </rPr>
          <t xml:space="preserve">
Procurement Shared Services (Analyst Administrator) to advise catalog spend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MKASONDE</author>
  </authors>
  <commentList>
    <comment ref="A9" authorId="0" shapeId="0" xr:uid="{00000000-0006-0000-0500-000001000000}">
      <text>
        <r>
          <rPr>
            <b/>
            <sz val="8"/>
            <color indexed="81"/>
            <rFont val="Tahoma"/>
            <family val="2"/>
          </rPr>
          <t>New developments in the industry e.g. current technology, new markets</t>
        </r>
        <r>
          <rPr>
            <sz val="8"/>
            <color indexed="81"/>
            <rFont val="Tahoma"/>
            <family val="2"/>
          </rPr>
          <t xml:space="preserve">
</t>
        </r>
      </text>
    </comment>
    <comment ref="A10" authorId="0" shapeId="0" xr:uid="{00000000-0006-0000-0500-000002000000}">
      <text>
        <r>
          <rPr>
            <b/>
            <sz val="8"/>
            <color indexed="81"/>
            <rFont val="Tahoma"/>
            <family val="2"/>
          </rPr>
          <t>Future developments e.g. in technology, new markets, new suppliers, outsourcing</t>
        </r>
        <r>
          <rPr>
            <sz val="8"/>
            <color indexed="81"/>
            <rFont val="Tahoma"/>
            <family val="2"/>
          </rPr>
          <t xml:space="preserve">
</t>
        </r>
      </text>
    </comment>
  </commentList>
</comments>
</file>

<file path=xl/sharedStrings.xml><?xml version="1.0" encoding="utf-8"?>
<sst xmlns="http://schemas.openxmlformats.org/spreadsheetml/2006/main" count="999" uniqueCount="717">
  <si>
    <t xml:space="preserve"> </t>
  </si>
  <si>
    <t>High</t>
  </si>
  <si>
    <t>Low</t>
  </si>
  <si>
    <t>≥$50M</t>
  </si>
  <si>
    <t>&gt;$20M  ≤$50M</t>
  </si>
  <si>
    <t>&gt;$5M ≤$20M</t>
  </si>
  <si>
    <t>&gt;$2.0M ≤$5M</t>
  </si>
  <si>
    <t>&gt;$500K ≤$2.0M</t>
  </si>
  <si>
    <t>≤$500K</t>
  </si>
  <si>
    <t>Duration</t>
  </si>
  <si>
    <t>Previous scope</t>
  </si>
  <si>
    <t>Complexity</t>
  </si>
  <si>
    <t>Supply Agreement / Panel (Goods and / or Services)</t>
  </si>
  <si>
    <t>&gt; 10 years</t>
  </si>
  <si>
    <t>&gt;7 years 
≤ 10 years</t>
  </si>
  <si>
    <t>&gt;5 years 
≤ 7 years</t>
  </si>
  <si>
    <t>&gt;3 years
≤ 5 years</t>
  </si>
  <si>
    <t>&gt;1 year 
≤ 3 years</t>
  </si>
  <si>
    <t>≤ 1 year</t>
  </si>
  <si>
    <t>Revenue</t>
  </si>
  <si>
    <t>&gt; 36 Mths</t>
  </si>
  <si>
    <t>&gt; 24 Mths 
≤ 36 Mths</t>
  </si>
  <si>
    <t>&gt; 18 Mths 
≤ 24 Mths</t>
  </si>
  <si>
    <t>&gt; 12 Mths 
≤ 18 Mths</t>
  </si>
  <si>
    <t>&gt; 6 Mths 
≤ 12 Mths</t>
  </si>
  <si>
    <t>≤ 6 Mths</t>
  </si>
  <si>
    <t xml:space="preserve">Discrete Contract (Project / Works) </t>
  </si>
  <si>
    <t>Characteristic</t>
  </si>
  <si>
    <t>Select From Drop Down List</t>
  </si>
  <si>
    <t>Project / Works have not been supplied to Sydney Trains and Industry</t>
  </si>
  <si>
    <t xml:space="preserve">Project / Works have been supplied to industry, but not to Sydney Trains previously. </t>
  </si>
  <si>
    <t>Project / Works have been supplied to Sydney Trains previously, however with several non conformances / performance issues.</t>
  </si>
  <si>
    <t>Project / Works have been supplied to Sydney Trains within the previous 5 years, however with some non conformances or performance concerns</t>
  </si>
  <si>
    <t>Project / Works have been supplied to Sydney Trains within the previous 5 years without any non conformances or performance concerns</t>
  </si>
  <si>
    <t>Project / Works have been supplied to Sydney Trains numerous times within the previous 2 years without any non conformances or performance concerns</t>
  </si>
  <si>
    <t>Goods and/or services have not been supplied previously to Sydney Trains or widely in industry.</t>
  </si>
  <si>
    <t xml:space="preserve">Goods and/or services have been supplied to industry, but not to Sydney Trains previously. </t>
  </si>
  <si>
    <t>Goods and/or services have been supplied to Sydney Trains previously, however with several non conformances / performance issues.</t>
  </si>
  <si>
    <t>Goods and/or services have been supplied to Sydney Trains within the previous 12 to 24 months, however with some non conformances or performance concerns</t>
  </si>
  <si>
    <t>Goods and/or services have been supplied to Sydney Trains on a non regular basis within the previous 12 to 24 months without any non conformances or performance concerns</t>
  </si>
  <si>
    <t>Goods and/or services have been supplied to Sydney Trains numerous times within the previous 12 to 24 months without any non conformances or performance concerns</t>
  </si>
  <si>
    <t>Concept Design / Detailed Design / Supply / Install / Commission / Maintain. (Involves all of these).</t>
  </si>
  <si>
    <t>Concept Design / Detailed Design / Supply / Install / Commission / Maintain. (Involves 5 of these).</t>
  </si>
  <si>
    <t>Concept Design / Detailed Design / Supply / Install / Commission / Maintain. (Involves 4 of these).</t>
  </si>
  <si>
    <t>Concept Design / Detailed Design / Supply / Install / Commission / Maintain. (Involves 3 of these).</t>
  </si>
  <si>
    <t>Concept Design / Detailed Design / Supply / Install / Commission / Maintain. (Involves 2 of these only).</t>
  </si>
  <si>
    <t xml:space="preserve">Concept Design / Detailed Design / Supply / Install / Commission / Maintain. (Involves 1 of these only).
</t>
  </si>
  <si>
    <t>Goods and/or services are unique and currently not used at Sydney Trains or widely in industry. Multiple streams and Interactions required prior to and after the supply.</t>
  </si>
  <si>
    <t xml:space="preserve">Goods and/or services are unique to Sydney Trains. Multiple streams and Interactions required prior to and after the supply.
</t>
  </si>
  <si>
    <t>Goods and/or services are widely used. Multiple streams and Interactions required prior to and after the supply.</t>
  </si>
  <si>
    <t xml:space="preserve">Goods and/or services are widely used. Interactions required prior to and after the supply.
</t>
  </si>
  <si>
    <t xml:space="preserve">Goods and/or services are widely used. Minimal Interactions required prior to and after the supply. 
</t>
  </si>
  <si>
    <t xml:space="preserve">Supply only of standard goods and/or services. 
</t>
  </si>
  <si>
    <t xml:space="preserve">Disposal only of standard goods and/or services. 
</t>
  </si>
  <si>
    <t xml:space="preserve">Goods and/or services are widely disposed. Minimal Interactions required prior to and after the disposal.
</t>
  </si>
  <si>
    <t xml:space="preserve">Goods and/or services are widely disposed. Interactions required prior to and after the disposal.
</t>
  </si>
  <si>
    <t>Goods and/or services are widely disposed. Multiple streams and Interactions required prior to and after the disposal.</t>
  </si>
  <si>
    <t xml:space="preserve">Goods and/or services are unique to Sydney Trains. Multiple streams and Interactions required prior to and after the disposal
</t>
  </si>
  <si>
    <t>Goods and/or services are unique and currently not used at Sydney Trains or widely in industry. Multiple streams and Interactions required prior to and after the disposal</t>
  </si>
  <si>
    <t>Expected Value</t>
  </si>
  <si>
    <t xml:space="preserve">Please </t>
  </si>
  <si>
    <t xml:space="preserve">Select </t>
  </si>
  <si>
    <t>Type</t>
  </si>
  <si>
    <t xml:space="preserve">From </t>
  </si>
  <si>
    <t>Dropdown</t>
  </si>
  <si>
    <t>Environment</t>
  </si>
  <si>
    <t>Reputation</t>
  </si>
  <si>
    <t>Consequence Type</t>
  </si>
  <si>
    <t>O6</t>
  </si>
  <si>
    <t>O5</t>
  </si>
  <si>
    <t>O4</t>
  </si>
  <si>
    <t>O3</t>
  </si>
  <si>
    <t>O2</t>
  </si>
  <si>
    <t>O1</t>
  </si>
  <si>
    <t>C1</t>
  </si>
  <si>
    <t>C2</t>
  </si>
  <si>
    <t>C3</t>
  </si>
  <si>
    <t>C4</t>
  </si>
  <si>
    <t>C5</t>
  </si>
  <si>
    <t>C6</t>
  </si>
  <si>
    <t>Likelihood</t>
  </si>
  <si>
    <t>L6</t>
  </si>
  <si>
    <t>L5</t>
  </si>
  <si>
    <t>L4</t>
  </si>
  <si>
    <t>L3</t>
  </si>
  <si>
    <t>L2</t>
  </si>
  <si>
    <t>L1</t>
  </si>
  <si>
    <t>RCE</t>
  </si>
  <si>
    <t>Business Objective</t>
  </si>
  <si>
    <t>Risk Owner</t>
  </si>
  <si>
    <t>Consequence Rating</t>
  </si>
  <si>
    <t>Customer</t>
  </si>
  <si>
    <t>I</t>
  </si>
  <si>
    <t>Rep</t>
  </si>
  <si>
    <t>Open</t>
  </si>
  <si>
    <t>Safety</t>
  </si>
  <si>
    <t>FE</t>
  </si>
  <si>
    <t>S&amp;H</t>
  </si>
  <si>
    <t>Growth</t>
  </si>
  <si>
    <t>FI</t>
  </si>
  <si>
    <t>Closed</t>
  </si>
  <si>
    <t>Status Update</t>
  </si>
  <si>
    <t>Project Status</t>
  </si>
  <si>
    <t>Commodity:</t>
  </si>
  <si>
    <t>Period:</t>
  </si>
  <si>
    <t>Total Spend:</t>
  </si>
  <si>
    <t>Category Code:</t>
  </si>
  <si>
    <t>Total Volume:</t>
  </si>
  <si>
    <t>Supplier No.</t>
  </si>
  <si>
    <t>SupplierName</t>
  </si>
  <si>
    <t>Total Spend ($ AUD)</t>
  </si>
  <si>
    <t>Catalogue Spend ($ AUD)</t>
  </si>
  <si>
    <t>Non-Catalogue Spend (AUD $)</t>
  </si>
  <si>
    <t>Total Volume</t>
  </si>
  <si>
    <t>Catalogue Volume</t>
  </si>
  <si>
    <t>Non-Catalogue Volume</t>
  </si>
  <si>
    <t>Supplier 1</t>
  </si>
  <si>
    <t>Supplier 2</t>
  </si>
  <si>
    <t>Supplier 3</t>
  </si>
  <si>
    <t>Supplier 4</t>
  </si>
  <si>
    <t>Supplier 5</t>
  </si>
  <si>
    <t>Market Trends - Market xxx (eg Blue collar labour)</t>
  </si>
  <si>
    <t xml:space="preserve">Sources: Industry reports, Analysts reports, Database searches </t>
  </si>
  <si>
    <t>Details</t>
  </si>
  <si>
    <t>Comments</t>
  </si>
  <si>
    <t>Source and Date</t>
  </si>
  <si>
    <t>Size of Market</t>
  </si>
  <si>
    <t>&lt;Indicate the size of the Market for the product/service being procured&gt;</t>
  </si>
  <si>
    <t>&lt;Provide additional comments to provide more detail, or to provide supporting information to the analysis&gt;</t>
  </si>
  <si>
    <t>&lt;Indicate where and when the information was collected&gt;</t>
  </si>
  <si>
    <t>Growth of Market</t>
  </si>
  <si>
    <t>&lt;Provide detail on the pattern of growth in the market&gt;</t>
  </si>
  <si>
    <t>Key Marketplace Trends</t>
  </si>
  <si>
    <t>&lt;List any key trends in the market&gt;</t>
  </si>
  <si>
    <t>Future Marketplace Trends</t>
  </si>
  <si>
    <t>&lt;List any future trends in the market&gt;</t>
  </si>
  <si>
    <t>Potential Opportunity</t>
  </si>
  <si>
    <t>&lt;Outline and potential oppurtunities in the market&gt;</t>
  </si>
  <si>
    <t>Impact on RailCorp</t>
  </si>
  <si>
    <t>&lt;Detail any current or potential impacts on RailCorp from current market trends&gt;</t>
  </si>
  <si>
    <t>Demand Structure</t>
  </si>
  <si>
    <t>Contract Type</t>
  </si>
  <si>
    <t>Market Sounding</t>
  </si>
  <si>
    <t>Trial</t>
  </si>
  <si>
    <t>RFT</t>
  </si>
  <si>
    <t>RFQ</t>
  </si>
  <si>
    <t>RFP</t>
  </si>
  <si>
    <t>RFI</t>
  </si>
  <si>
    <t>EOI</t>
  </si>
  <si>
    <t>Multistage</t>
  </si>
  <si>
    <t>Market approach</t>
  </si>
  <si>
    <t>procurement approach</t>
  </si>
  <si>
    <t>Source to Contract</t>
  </si>
  <si>
    <t>Requisition to Pay</t>
  </si>
  <si>
    <t>Contract Variation</t>
  </si>
  <si>
    <t>Single Source</t>
  </si>
  <si>
    <t>Panel Tender</t>
  </si>
  <si>
    <t>Open Tender</t>
  </si>
  <si>
    <t>Early Contract Engagement</t>
  </si>
  <si>
    <t>Please select an option</t>
  </si>
  <si>
    <t xml:space="preserve">Demand Management  1 </t>
  </si>
  <si>
    <t>Leverage</t>
  </si>
  <si>
    <t>Tactical</t>
  </si>
  <si>
    <t>Bottleneck</t>
  </si>
  <si>
    <t>Strategic</t>
  </si>
  <si>
    <t xml:space="preserve">Demand Management  2 </t>
  </si>
  <si>
    <t>Demand Management  3</t>
  </si>
  <si>
    <t>Demand Management  4</t>
  </si>
  <si>
    <t>Supplier Management 1</t>
  </si>
  <si>
    <t>Supplier Management 2</t>
  </si>
  <si>
    <t>Supplier Management 3</t>
  </si>
  <si>
    <t>Supplier Management 4</t>
  </si>
  <si>
    <t>Total Cost Managmeent 1</t>
  </si>
  <si>
    <t>Total Cost Managmeent 2</t>
  </si>
  <si>
    <t>Total Cost Managmeent 3</t>
  </si>
  <si>
    <t>Total Cost Managmeent 4</t>
  </si>
  <si>
    <t>Main Sourcing Focus 1</t>
  </si>
  <si>
    <t>- Implement short/medium term contracts to maintain competitive pressure.</t>
  </si>
  <si>
    <t>- Exploit purchasing power. Use competitive advantage to control/reduce total costs.</t>
  </si>
  <si>
    <t>- Use enterprise-wide sourcing volumes as negotiation tool.</t>
  </si>
  <si>
    <t>- Always buy (vs. make).</t>
  </si>
  <si>
    <t>- Make or buy decision based on sourcing risk.</t>
  </si>
  <si>
    <t>- Make or buy decision based on strategy.</t>
  </si>
  <si>
    <t>- Screen the market for substitutes.</t>
  </si>
  <si>
    <t>- No investment in product substitution.</t>
  </si>
  <si>
    <t>- Invest heavily in product substitution.</t>
  </si>
  <si>
    <t>- Standardize/rationalise specification.</t>
  </si>
  <si>
    <t>- Secure stock, at premium if necessary.</t>
  </si>
  <si>
    <t>- Pool the demand volumes.</t>
  </si>
  <si>
    <t>- Approve many suppliers to guarantee competition.</t>
  </si>
  <si>
    <t>- Few global service providers.</t>
  </si>
  <si>
    <t>- Look for new suppliers, possible substitutes.</t>
  </si>
  <si>
    <t>- Few suppliers by nature. Constant search for new suppliers.</t>
  </si>
  <si>
    <t>- Stimulate competition between approved suppliers.</t>
  </si>
  <si>
    <t>- Implement medium to long term agreements.</t>
  </si>
  <si>
    <t>- Establish strategic alliances; involve supplier early in the supply.</t>
  </si>
  <si>
    <t>- Secure existing sources of supply.</t>
  </si>
  <si>
    <t>- Switching costs deserve full service providers.</t>
  </si>
  <si>
    <t>- Implement long term agreement.</t>
  </si>
  <si>
    <t>- Invest in new supplier development.</t>
  </si>
  <si>
    <t>- Invest in supplier development to obtain full benefits.</t>
  </si>
  <si>
    <t>- No supplier development investment.</t>
  </si>
  <si>
    <t>- No investment in supplier development.</t>
  </si>
  <si>
    <t>- Co-development and experience sharing with supplier.</t>
  </si>
  <si>
    <t>- The product price is insignificant compared to the TCO.</t>
  </si>
  <si>
    <t>- Price shall not be an issue.</t>
  </si>
  <si>
    <t>- Open book policy.</t>
  </si>
  <si>
    <t>- Always negotiate.</t>
  </si>
  <si>
    <t>- Focus on process simplification, standardization.</t>
  </si>
  <si>
    <t>- Guarantee supply.</t>
  </si>
  <si>
    <t>- TCO reduction with risk/product sharing.</t>
  </si>
  <si>
    <t>- Reduce project management activities (reducing number of contracts to manage).</t>
  </si>
  <si>
    <t>- Reduce/eliminate company’s risk and exposure to price increases/supply disruption.</t>
  </si>
  <si>
    <t>- Focus on long term value.</t>
  </si>
  <si>
    <t>- Reduce sourcing cycle time/Speed up time to market.</t>
  </si>
  <si>
    <t>- Focus on process integration with supplier.</t>
  </si>
  <si>
    <t>- Price / cost control (Competitive Tendering).</t>
  </si>
  <si>
    <t>- Process simplification, reduction of admin cost / time (Simplify Transaction).</t>
  </si>
  <si>
    <t>- Secure delivery (Avoid or Accept)</t>
  </si>
  <si>
    <t>- Manage TCO (Relationship Management).</t>
  </si>
  <si>
    <t>- Assess opportunity to use eAuctions.</t>
  </si>
  <si>
    <t>Sourcing Approach Table in PS</t>
  </si>
  <si>
    <t>Enterprise Services</t>
  </si>
  <si>
    <t>Rail Infrastructure - Corridor</t>
  </si>
  <si>
    <t>Rolling Stock</t>
  </si>
  <si>
    <t>Rail Infrastructure - Track</t>
  </si>
  <si>
    <t>Construction &amp; Refurbishment</t>
  </si>
  <si>
    <t>Integrated Technology Systems</t>
  </si>
  <si>
    <t>Highest</t>
  </si>
  <si>
    <t>Lowest</t>
  </si>
  <si>
    <t>Below Average</t>
  </si>
  <si>
    <t>Above Average</t>
  </si>
  <si>
    <t xml:space="preserve">PAT EXPECTED PROJECT VALUE </t>
  </si>
  <si>
    <t>Discrete package</t>
  </si>
  <si>
    <t>Separable portions</t>
  </si>
  <si>
    <t>Discrete</t>
  </si>
  <si>
    <t>Supply Agreement</t>
  </si>
  <si>
    <t>Procure IT</t>
  </si>
  <si>
    <t>Bespoke</t>
  </si>
  <si>
    <t>Active</t>
  </si>
  <si>
    <t>Planned</t>
  </si>
  <si>
    <t>On Hold</t>
  </si>
  <si>
    <t>Cancelled</t>
  </si>
  <si>
    <t>Comment</t>
  </si>
  <si>
    <t>Lack of Probity</t>
  </si>
  <si>
    <t>Insufficient funding</t>
  </si>
  <si>
    <t>Impractical project timeframes</t>
  </si>
  <si>
    <t>Lack of competitive tension or interest from the market</t>
  </si>
  <si>
    <t xml:space="preserve">- Use of robust external market analysis to identify potential tenderers / market interest. Prepare procurement strategy based on current market interest
- Tenders are published via eTendering website of NSW Government where a large number of suppliers are registered. eTendering registered suppliers receive an automatic message of requirements based on commodity code mapping
- Option to use appropriate tender advertisement strategy (e.g. consider advertising tenders in other publications)
- Pre-tender briefings held
- Improve tender documentation and specifications
- Allow sufficient time for tenderers to respond
- Tenderers may be offered formal “face-to-face” discussions during tender period if a lack of interest becomes evident
- Option to amend timeline for project completion 
</t>
  </si>
  <si>
    <t>Terms and conditions unacceptable to tenderers</t>
  </si>
  <si>
    <t xml:space="preserve">Lack of Technical / Subject Matter expertise </t>
  </si>
  <si>
    <t>Deadlock in negotiations with preferred supplier</t>
  </si>
  <si>
    <t>Unable to demonstrate value for money</t>
  </si>
  <si>
    <t>Variations to contract</t>
  </si>
  <si>
    <t>Consequence</t>
  </si>
  <si>
    <t>Fully Effective</t>
  </si>
  <si>
    <t>Financial</t>
  </si>
  <si>
    <t>Pe</t>
  </si>
  <si>
    <t>Partially Effective</t>
  </si>
  <si>
    <t>Envt</t>
  </si>
  <si>
    <t>Ineffective</t>
  </si>
  <si>
    <t xml:space="preserve">Customer Experience &amp; Operational Performance </t>
  </si>
  <si>
    <t>CE&amp;OP</t>
  </si>
  <si>
    <t>N</t>
  </si>
  <si>
    <t>None</t>
  </si>
  <si>
    <t>Assets</t>
  </si>
  <si>
    <t>Safety Health</t>
  </si>
  <si>
    <t>Value for Money</t>
  </si>
  <si>
    <t>People</t>
  </si>
  <si>
    <t>Other</t>
  </si>
  <si>
    <t>Risk 1</t>
  </si>
  <si>
    <t>Risk 2</t>
  </si>
  <si>
    <t>Risk 3</t>
  </si>
  <si>
    <t>Risk 4</t>
  </si>
  <si>
    <t>Risk 5</t>
  </si>
  <si>
    <t>Risk 6</t>
  </si>
  <si>
    <t>Risk 7</t>
  </si>
  <si>
    <t>Risk 8</t>
  </si>
  <si>
    <t>Risk 9</t>
  </si>
  <si>
    <t>Risk 10</t>
  </si>
  <si>
    <t>Inappropriate specification</t>
  </si>
  <si>
    <t>Probity_Cause</t>
  </si>
  <si>
    <t>Funding_Cause</t>
  </si>
  <si>
    <t>Timeframes_Cause</t>
  </si>
  <si>
    <t>Specification_Cause</t>
  </si>
  <si>
    <t>Competitive_tension_Cause</t>
  </si>
  <si>
    <t>T_C_Cause</t>
  </si>
  <si>
    <t>SME_Cause</t>
  </si>
  <si>
    <t>Negotiations_Cause</t>
  </si>
  <si>
    <t>VFM_Cause</t>
  </si>
  <si>
    <t>Variation_Cause</t>
  </si>
  <si>
    <t>Cause 1</t>
  </si>
  <si>
    <t>Lack of understanding of NSW Procurement and Sydney Trains procurement policies and procedures</t>
  </si>
  <si>
    <t>No approved funding allocated for project</t>
  </si>
  <si>
    <t>Delay in evaluation of tenders</t>
  </si>
  <si>
    <t>Narrow definition or commercial specification (eg. use of brand name)</t>
  </si>
  <si>
    <t xml:space="preserve"> Narrow definition or commercial specification </t>
  </si>
  <si>
    <t>Use of non-standarad documentation without consultation with  Legal</t>
  </si>
  <si>
    <t xml:space="preserve">TEC not suitably represented by technical experts </t>
  </si>
  <si>
    <t>Unable to distinguish between essential and non-essential goals and requirements</t>
  </si>
  <si>
    <t>Poor financial evaluation methodology / process</t>
  </si>
  <si>
    <t>Cost overruns</t>
  </si>
  <si>
    <t>Cause 2</t>
  </si>
  <si>
    <t xml:space="preserve"> Lack of Ethics &amp; Probity training of PCFT </t>
  </si>
  <si>
    <t>Business undecided whether funding should be Cap-Ex or Op-Ex</t>
  </si>
  <si>
    <t>Unavailability of evaluation team</t>
  </si>
  <si>
    <t>Definition of inappropriate product or service</t>
  </si>
  <si>
    <t>Inadequate statement of requirements</t>
  </si>
  <si>
    <t>Selection of inappropriate documentation for purchase type (ie. goods, services, goods and services, or information technology related)</t>
  </si>
  <si>
    <t>Inappropriate supplier selected</t>
  </si>
  <si>
    <t>Unable to identify key issues for negotiation</t>
  </si>
  <si>
    <t>Scope not well defined</t>
  </si>
  <si>
    <t xml:space="preserve">Delays in delivery </t>
  </si>
  <si>
    <t>Cause 3</t>
  </si>
  <si>
    <t>Suitable controls and review not in place</t>
  </si>
  <si>
    <t>Insufficent funding amount approved</t>
  </si>
  <si>
    <t>Large number of non-conformances and assumptions in tender proposals</t>
  </si>
  <si>
    <t>Biased specification</t>
  </si>
  <si>
    <t xml:space="preserve"> Impractical timeframes</t>
  </si>
  <si>
    <t>Poor tender planning</t>
  </si>
  <si>
    <t>Failure to identify a clear winner</t>
  </si>
  <si>
    <t xml:space="preserve">Failure to identify risks and agree </t>
  </si>
  <si>
    <t xml:space="preserve">Poor risk assessment </t>
  </si>
  <si>
    <t>Contract disputes which could lead to termination</t>
  </si>
  <si>
    <t>Cause 4</t>
  </si>
  <si>
    <t>External Probity Advisor not engaged for the project</t>
  </si>
  <si>
    <t>Poor scope leading to gross under estimataion of cost</t>
  </si>
  <si>
    <t>Lack of understanding of standard procurement process</t>
  </si>
  <si>
    <t xml:space="preserve">Staff do not have the experience and have not been provided appropriate tender planning and documentation training </t>
  </si>
  <si>
    <t>Progress on project disrupted</t>
  </si>
  <si>
    <t xml:space="preserve">Negotiation teams not experienced  in negotiations </t>
  </si>
  <si>
    <t>Inadequate planning &amp; consultation</t>
  </si>
  <si>
    <t>Legal actions</t>
  </si>
  <si>
    <t>Cause 5</t>
  </si>
  <si>
    <t>Lack of communication with tenderers</t>
  </si>
  <si>
    <t>Less expertise</t>
  </si>
  <si>
    <t>Negotiating teams not adequately trained in negotiations</t>
  </si>
  <si>
    <t>Commercially unacceptable terms and conditions</t>
  </si>
  <si>
    <t>Benefits not achieved</t>
  </si>
  <si>
    <t>Cause 6</t>
  </si>
  <si>
    <t>Actual or perceived favouritism in providing information</t>
  </si>
  <si>
    <t>Inability to assess &amp; esablish Total Cost of Ownership (TCO)  whilst building evaluation model</t>
  </si>
  <si>
    <t>Extension of time</t>
  </si>
  <si>
    <t>Cause 7</t>
  </si>
  <si>
    <t>Actual or perceived breach of confidentiality</t>
  </si>
  <si>
    <t>Sole select tender</t>
  </si>
  <si>
    <t>Cause 8</t>
  </si>
  <si>
    <t>Individuals deliberately breaching their code of conduct or their obligations to the project</t>
  </si>
  <si>
    <t>Cause 9</t>
  </si>
  <si>
    <t>Cause 10</t>
  </si>
  <si>
    <t>Con Type</t>
  </si>
  <si>
    <t>Positive</t>
  </si>
  <si>
    <t>Negative</t>
  </si>
  <si>
    <t>Likelihood Rating</t>
  </si>
  <si>
    <t>Agreement</t>
  </si>
  <si>
    <t>To do</t>
  </si>
  <si>
    <t>build code to push benefits register content</t>
  </si>
  <si>
    <t>opportunity asessment - drop down of project names from aspp</t>
  </si>
  <si>
    <t>i</t>
  </si>
  <si>
    <t>timeline use offsets for dates instead of absolute reference</t>
  </si>
  <si>
    <t>Inability of supplier to meet new technology and billing requirements</t>
  </si>
  <si>
    <t>- Establish guidelines on minimum time requirements
- Compliance  to NSW Procurement guidelines
- Early engagement
- Pre-tender briefing session with tenderers</t>
  </si>
  <si>
    <t xml:space="preserve">                                     Consequence
Likelihood</t>
  </si>
  <si>
    <t>Insignificant</t>
  </si>
  <si>
    <t>Minor</t>
  </si>
  <si>
    <t>Moderate</t>
  </si>
  <si>
    <t>Major</t>
  </si>
  <si>
    <t>Catastrophic</t>
  </si>
  <si>
    <t>Almost Certain</t>
  </si>
  <si>
    <t>Extreme</t>
  </si>
  <si>
    <t>Likely</t>
  </si>
  <si>
    <t>Possible</t>
  </si>
  <si>
    <t>Unlikely</t>
  </si>
  <si>
    <t>Rare</t>
  </si>
  <si>
    <t>Description</t>
  </si>
  <si>
    <t>Risk Assessment Template and Process</t>
  </si>
  <si>
    <t>Risk</t>
  </si>
  <si>
    <t>Probity issues</t>
  </si>
  <si>
    <t>Impact Scale</t>
  </si>
  <si>
    <t>Reputation &amp; Public Image</t>
  </si>
  <si>
    <t>Financial/ Business Impact</t>
  </si>
  <si>
    <t>Public/Staff Safety/OHS</t>
  </si>
  <si>
    <t>Legal/Regulatory</t>
  </si>
  <si>
    <t>1. Insignificant</t>
  </si>
  <si>
    <t xml:space="preserve">• Low financial loss – impact of less than $100k.
• Small delays in undertaking routine needs or tasks for ½ day.
</t>
  </si>
  <si>
    <t>• No injuries or no significant injuries.
• Negligible loss or damage to property / infrastructure.</t>
  </si>
  <si>
    <t>• Minor encroachment on legislation/standard.</t>
  </si>
  <si>
    <t xml:space="preserve">• “Nuisance” category under the Environment Protection Act 1970 met.
• Contamination – on-site release immediately contained.
</t>
  </si>
  <si>
    <t>2.  Minor</t>
  </si>
  <si>
    <t xml:space="preserve">• Medium financial loss – impact of between $100k and $250k.
• Minor impact in undertaking routine needs or tasks for 1 day.
</t>
  </si>
  <si>
    <t>• First aid treatment required resulting in lost time (&gt; 1day).
• Minor loss or infrastructure damage.</t>
  </si>
  <si>
    <t>• Minor legal, regulatory or internal policy failure.</t>
  </si>
  <si>
    <t>3.  Moderate</t>
  </si>
  <si>
    <t>• High financial loss  – impact of between $250,000 and $2 million.
• Capability / production impaired, moderate impact on stakeholders &amp; routine needs or tasks for 1 – 3 days.
• Minor legal issues, non compliances and breaches of regulation.</t>
  </si>
  <si>
    <t>• Medical treatment/ hospitalisation required.
• Moderate loss/or infrastructure damage.</t>
  </si>
  <si>
    <t>• Moderate legal, regulatory or internal policy failure.</t>
  </si>
  <si>
    <t xml:space="preserve">• “Material” category under the Environment Protection Act met. 
• Contamination – on-site release contained with outside assistance.
</t>
  </si>
  <si>
    <t>4. Major</t>
  </si>
  <si>
    <t>• Major financial loss - impact of between $2 million and $5 million.
• Loss of capability, disruption to production, major impact on stakeholders &amp; routine needs or tasks for 3 – 5 days.
• Serious breach of regulation with investigation or report to authority with prosecution and/or moderate fine possible.</t>
  </si>
  <si>
    <t>• Serious &amp; extensive injuries requiring hospitalisation/ rehabilitation.
• Serious structural damage to infrastructure or serious loss of assets.</t>
  </si>
  <si>
    <t>• Major legal, regulatory or internal policy failure.</t>
  </si>
  <si>
    <t xml:space="preserve">• “Serious” category under the Environment Protection Act met. 
• Contamination – off-site release with no detrimental effects.
</t>
  </si>
  <si>
    <t>5.  Catastrophic</t>
  </si>
  <si>
    <t>• Critical legal, regulatory or internal policy failure.</t>
  </si>
  <si>
    <t>• “Serious” category under the Environment Protection Act met. 
• Toxic release off-site with detrimental effect.</t>
  </si>
  <si>
    <t>Access / Possessions</t>
  </si>
  <si>
    <t>Governance</t>
  </si>
  <si>
    <t>Operational</t>
  </si>
  <si>
    <t>Property and Land</t>
  </si>
  <si>
    <t>Design and Specification</t>
  </si>
  <si>
    <t>Human Resource</t>
  </si>
  <si>
    <t>Quality &amp; Performance</t>
  </si>
  <si>
    <t>Commercial</t>
  </si>
  <si>
    <t>Economic and Financial</t>
  </si>
  <si>
    <t>Information</t>
  </si>
  <si>
    <t xml:space="preserve">Political / Policy </t>
  </si>
  <si>
    <t>Stakeholder</t>
  </si>
  <si>
    <t>Commissioning</t>
  </si>
  <si>
    <t>Environment, Sustainability</t>
  </si>
  <si>
    <t>Infrastructure</t>
  </si>
  <si>
    <t>Procurement and Contracts</t>
  </si>
  <si>
    <t>Supply Chain</t>
  </si>
  <si>
    <t>Contractual</t>
  </si>
  <si>
    <t>Legal / Compliance / Regulatory</t>
  </si>
  <si>
    <t>Technological</t>
  </si>
  <si>
    <t>Corruption</t>
  </si>
  <si>
    <t>Maintenance</t>
  </si>
  <si>
    <t>Safety &amp; Health</t>
  </si>
  <si>
    <t>Delays in responses to document reviews and securing necessary approvals</t>
  </si>
  <si>
    <t>Unexpected time required to secure authorisation from the ACCC prior to going to the market</t>
  </si>
  <si>
    <t>Staff turnover</t>
  </si>
  <si>
    <t>Process Diagram</t>
  </si>
  <si>
    <t>Tab name and number</t>
  </si>
  <si>
    <t>Content summary</t>
  </si>
  <si>
    <t>Tab 1: How to use this tool</t>
  </si>
  <si>
    <t>Explains how to use this risk assessment tool</t>
  </si>
  <si>
    <t>Tab 2: Guidance Notes</t>
  </si>
  <si>
    <t>Target Risk Rating</t>
  </si>
  <si>
    <t>Additional Treatments Required</t>
  </si>
  <si>
    <t>Description of Risk</t>
  </si>
  <si>
    <t>Risk Name</t>
  </si>
  <si>
    <t>Category of Risk</t>
  </si>
  <si>
    <t>Risk ID</t>
  </si>
  <si>
    <t>Services</t>
  </si>
  <si>
    <t>What is a risk?</t>
  </si>
  <si>
    <t>What is risk management?</t>
  </si>
  <si>
    <t>As a guide, the following key steps in the risk management process are provided for consideration when undertaking procurement:</t>
  </si>
  <si>
    <t xml:space="preserve">(a) the organisation's approach to risk in terms of levels of acceptable risk, </t>
  </si>
  <si>
    <t xml:space="preserve">(b) the importance of the procurement to the business and its objectives, </t>
  </si>
  <si>
    <t xml:space="preserve">(c) stakeholders who are involved or impacted by the procurement, </t>
  </si>
  <si>
    <t xml:space="preserve">(d) relationships between stakeholders and the organisation, </t>
  </si>
  <si>
    <t>(e) defining responsibilities for risk management in the procurement process, and</t>
  </si>
  <si>
    <t>(f) previous experience or lessons learned with similar contracts.</t>
  </si>
  <si>
    <t>Brief guidance notes on procurement risk assessment for Councils and summary of risk management process in general</t>
  </si>
  <si>
    <t>Inherent Risk</t>
  </si>
  <si>
    <t>Residual Risk</t>
  </si>
  <si>
    <t>Differing timelines depending on type of contract e.g. collection vs processing.</t>
  </si>
  <si>
    <t>Examples of mitigation measures</t>
  </si>
  <si>
    <t>Being the lead council without actual authority to make decisions.
Complex Decision-Making Processes-Requiring consensus or approvals from multiple councils can slow down decision-making.</t>
  </si>
  <si>
    <t>Council</t>
  </si>
  <si>
    <t>Lack of subject matter expertise</t>
  </si>
  <si>
    <t>Engage subject matter expert to provide additional advise</t>
  </si>
  <si>
    <t>Financial/ business and Services</t>
  </si>
  <si>
    <t>Contractual, compliance, operational</t>
  </si>
  <si>
    <t>Specification does not suit purpose sought by the procurement project</t>
  </si>
  <si>
    <t>Ensure proper reviews of statement of work and definition of need.
Use an Expression of Interest or Request for Information to clarify requirements</t>
  </si>
  <si>
    <t>Action</t>
  </si>
  <si>
    <t xml:space="preserve">Application </t>
  </si>
  <si>
    <t>Accept the risk</t>
  </si>
  <si>
    <t>Avoid the risk</t>
  </si>
  <si>
    <t>Transfer the risk</t>
  </si>
  <si>
    <t>Reduce likelihood of occurrence</t>
  </si>
  <si>
    <t>Appropriate where the impact of the risk is minimal or insignificant and outweighs the measures, financial or otherwise, required to control or eliminate the risk.</t>
  </si>
  <si>
    <t>Appropriate where it is possible to facilitate viable changes or alternatives in order to reduce the risk.</t>
  </si>
  <si>
    <t>Reallocation the responsibility of dealing with risk to a third party. Depending on the risk level, it is recommended that careful qualification of the third party be undertaken and contracted in advance</t>
  </si>
  <si>
    <t>• Minimal disruption to services
• Core business/ customer systems unavailable for &lt; 1 hr
• Little or no data loss
• Little or no impact to data accessibility or integrity</t>
  </si>
  <si>
    <t>• Some disruption to services provided by a business unit(s) or at a site.
• Core business/ customer systems unavailable for between  1-3 hrs
• Little or no data loss
• Minor impact to data accessibility or integrity</t>
  </si>
  <si>
    <t>• Disruption to services provided by an operational unit or site, and affecting other operational units.
• Core business/ customer systems unavailable for between  3-12 hrs
• Non-core systems unavailable for 1-5 days 
• Loss of data of up to 2 hours.
• Major interruption to data accessibility or integrity.</t>
  </si>
  <si>
    <t>• Core business systems unavailable for between 13 hrs - 2 days
• Data loss 2 hrs- 3 days.
• Non-core systems unavailable for &gt;5 days.
• Significant interruption or inability to access data, or damage to integrity of data.</t>
  </si>
  <si>
    <t>• Core business systems unavailable for &gt; 2 days.
• Loss of data &gt;3 days.
• Critical loss of access to data, or critical damage to integrity of data.</t>
  </si>
  <si>
    <t>&gt; 90% probability of occurring in a given year</t>
  </si>
  <si>
    <t>60-90% probability of occurring in a given year</t>
  </si>
  <si>
    <t>40-60% probability of occurring in a given year</t>
  </si>
  <si>
    <t>10-40% probability of occurring in a given year</t>
  </si>
  <si>
    <t>&lt;10% probability of occurring in a given year</t>
  </si>
  <si>
    <t>The risk assessment template is to be used to document risk and the controls to be put in place to help manage the risks to a tolerable level.  The key focus of the risk assessment template is to focus on the key actions and timeframes that are allocated to manage the risk to an acceptable level for Council.   A focus on the high and extreme risks allows for the actions to be directed towards the areas that require the most urgent attention.</t>
  </si>
  <si>
    <t>• Significant financial loss/exposure – impact greater than $5 million.
• Projects &amp; programs failure, inability to meet minimum acceptable standards, most objectives not met.
• Major breaches of regulation, major litigation.</t>
  </si>
  <si>
    <t>1. How to use this tool</t>
  </si>
  <si>
    <t>2. Guidance Notes</t>
  </si>
  <si>
    <t>Examples of potential mitigation measures</t>
  </si>
  <si>
    <t xml:space="preserve">Tender process (requiring preparatory work before tender is issued) could run longer than anticipated due to joint tendering requiring multiple approvals, MOU and ACCC submissions
</t>
  </si>
  <si>
    <t>Management of price inflation in fair terms (rise &amp; fall formula versus fixed price)</t>
  </si>
  <si>
    <t>Template form which allocates fields for an assessment of the likelihood and impact of the risk, together with mitigation strategies and an assessment of the remaining / residual risk should the strategy be implemented.</t>
  </si>
  <si>
    <t>Inherent Risk Level</t>
  </si>
  <si>
    <t>Residual Risk Level</t>
  </si>
  <si>
    <t>Risks related to access control and management of physical or digital assets essential for procurement operations.</t>
  </si>
  <si>
    <t>Category</t>
  </si>
  <si>
    <t>- Delays in securing planning approvals
- Changes in legislation requiring additional legal review and consultation
- New infrastructure needing EPA licence approval times</t>
  </si>
  <si>
    <t>Risks related to the commercial aspects of procurement, including market conditions, pricing, and supplier relationships that can influence procurement outcomes.</t>
  </si>
  <si>
    <t>Risks involving unethical practices such as bribery, fraud, and other corrupt activities that can undermine the integrity of the procurement process.</t>
  </si>
  <si>
    <t>- Vendor price fixing or sharing information
 - Conflicts of interest
 - Lack of transparency</t>
  </si>
  <si>
    <t>- Variations to contract
 - Terms and conditions unacceptable to tenderers
 - Deadlock in negotiations with preferred supplier</t>
  </si>
  <si>
    <t>- Supply chain disruptions
- Performance failures
- Technology integration issues
- Quality control issues
- Miscommunication or misunderstanding
- Coordination challenges (Joint Procurement)
- Resource allocation conflicts (Joint Procurement)</t>
  </si>
  <si>
    <t>Risks associated with adhering to laws, regulations, industry standards, and internal policies governing procurement activities.</t>
  </si>
  <si>
    <t>- Non-compliance with regulations or standards
- Data privacy concerns</t>
  </si>
  <si>
    <t>- Cybersecurity risks</t>
  </si>
  <si>
    <t>Security</t>
  </si>
  <si>
    <t>Risks related to legal obligations, contractual terms, disputes, and intellectual property issues that can arise during procurement.</t>
  </si>
  <si>
    <t>- Intellectual property disputes
- Inadequate contract management
- Joint liability issues (Joint Procurement)</t>
  </si>
  <si>
    <t>Risks concerning the integrity, transparency, ethical standards, and proper governance of the procurement process to prevent corruption and favouritism.</t>
  </si>
  <si>
    <t>- Lack of transparency
- Conflicts of interest
- Equity and fairness concerns (Joint Procurement)</t>
  </si>
  <si>
    <t>Risks that affect the alignment of procurement activities with the overall organisational goals and long-term strategies, influencing the success of procurement.</t>
  </si>
  <si>
    <t>- Misalignment of objectives
- Political and policy risks
- Inadequate stakeholder engagement
- Complex decision-making processes (Joint Procurement)
- Differing levels of commitment (Joint Procurement)</t>
  </si>
  <si>
    <t>- Purchase of land falls through</t>
  </si>
  <si>
    <t>Project Construction</t>
  </si>
  <si>
    <t>Risks associated with the purchase or use of property or land which are required to achieve the objectives of the project (where relevant)</t>
  </si>
  <si>
    <t>Project interfaces, dependencies</t>
  </si>
  <si>
    <t>Risks related to the environmental impact and sustainability considerations of procurement activities, ensuring compliance with environmental policies and goals.</t>
  </si>
  <si>
    <t>- Environmental and sustainability risks</t>
  </si>
  <si>
    <t>Risks associated with the skills, expertise, training, and cultural aspects of the procurement team and stakeholders involved in the process.</t>
  </si>
  <si>
    <t>- Inadequate training or expertise
- Cultural differences among councils (Joint Procurement)</t>
  </si>
  <si>
    <t>- Difficulty in measuring supplier performance
- Inadequate monitoring and evaluation</t>
  </si>
  <si>
    <t>Table 1: Indicative Risk Categories (Column B in Template)</t>
  </si>
  <si>
    <t>Table 2: Likelihood Risk Rating (Column H &amp; L in Template)</t>
  </si>
  <si>
    <t>The consequence examples against each impact rating have been categorised into some typical categories which are associated with different elements of the procurement</t>
  </si>
  <si>
    <t>What is the Resultant Risk Rating</t>
  </si>
  <si>
    <t>5. Almost Certain</t>
  </si>
  <si>
    <t>4. Likely</t>
  </si>
  <si>
    <t>3. Possible</t>
  </si>
  <si>
    <t>2. Unlikely</t>
  </si>
  <si>
    <t>1. Rare</t>
  </si>
  <si>
    <t>Potential Reason</t>
  </si>
  <si>
    <t>Frequency</t>
  </si>
  <si>
    <t>Risk could occur up to several times within the next year</t>
  </si>
  <si>
    <t>Risk may occur once within the next year</t>
  </si>
  <si>
    <t>Risk is unlikely to occur once within the next year</t>
  </si>
  <si>
    <t>Risk is not expected to occur within the next year</t>
  </si>
  <si>
    <t>- Current controls inadequate to mitigate risk and require improvement
- Some impacting factors are outside Councils control</t>
  </si>
  <si>
    <t>- Complex risk, with non-effective or no controls in place
- Many impacting factors are outside Councils control</t>
  </si>
  <si>
    <t>- Current controls are adequate / reasonable but may require improvement 
- Some impacting factors may be outside Councils control</t>
  </si>
  <si>
    <t>The risk will almost certainly occur within the next year</t>
  </si>
  <si>
    <t>The risk could occur in some circumstances</t>
  </si>
  <si>
    <t>- Current controls usually adequate / reasonable and mostly effective</t>
  </si>
  <si>
    <t>Probability</t>
  </si>
  <si>
    <t>Table 3: Consequence / Impact Rating (Column I &amp; M in Template)</t>
  </si>
  <si>
    <t>Table 5: Risk Treatment Options</t>
  </si>
  <si>
    <t>Table 4: Resultant Risk Level (Columns J &amp; N in Template)</t>
  </si>
  <si>
    <t>5. Risk Assessment Template</t>
  </si>
  <si>
    <t>3. Risk Rating Reference Tables</t>
  </si>
  <si>
    <t>Tab 3: Risk Rating Reference Tables</t>
  </si>
  <si>
    <t>Tab 5: Risk Assessment Template</t>
  </si>
  <si>
    <t>Controls / Mitigations</t>
  </si>
  <si>
    <t>Detailed Instructions for completion of the Template</t>
  </si>
  <si>
    <t>This tab consists of 5 reference tables required for assessing each risks in the Template:</t>
  </si>
  <si>
    <t>Changes in regulations and policies impacting waste management objectives</t>
  </si>
  <si>
    <t>The risk is not expected to occur during normal operations</t>
  </si>
  <si>
    <t>Appropriate where the impact of the risk is unacceptable and must be avoided. Measures to control the likelihood or eliminate the consequences are not viable.</t>
  </si>
  <si>
    <t>2B. Unlikely</t>
  </si>
  <si>
    <t>1A. Rare</t>
  </si>
  <si>
    <t>1. Complete the Template table in Tab 5 with the appropriate and relevant risks for your project. 
2. Place each risk in to a category (see Tab 3 / Table 1). 
3. Classify the Inherent Risk in terms of Likelihood (see Tab 3 / Table 2) and Consequence impact (see Tab 3 / Table 3).
4. Assess the Resultant Risk Level for the Inherent Risk (see Tab 3 / Table 4) (Note: this is calculated automatically in the Template).
5. Risk controls or mitigations are those activities undertaken to affect the likelihood and/or impact and thereby modify the inherent risk (see Tab 3 / Table 5). This may include risk sharing; wholly or partially transferring the risk to another party or avoiding the risk by not undertaking the particular activity. The result is known as the 'Residual Risk' and should bring the risk level to an acceptable level. 
6. Classify the Residual Risk in terms of Likelihood (see Tab 3 / Table 2) and Consequence impact (see Tab 3 / Table 3) post the controls and mitigations being in place.
7. Assess the Resultant Risk Level for the Residual Risk (see Tab 3 / Table 4). (Note: this is calculated automatically in the Template).
8. Enter a Target Risk Rating (see Tab 3 / Table 4) and determine whether additional treatment are required to achieve the targets.
9. Review the risk descriptions, likelihood and consequence ratings of each risk on a regular basis throughout the project to keep it current, especially after changes.</t>
  </si>
  <si>
    <t>Risks regarding the contract terms, conditions, and obligations outlined in procurement contracts.</t>
  </si>
  <si>
    <t>• “Nuisance” category under Environment Protection Act met.   
• Contamination – on-site release immediately contained.</t>
  </si>
  <si>
    <t>Table 2: Risks specific to joint procurement - examples</t>
  </si>
  <si>
    <t>Table 1: General list of potential risks in procurement - examples</t>
  </si>
  <si>
    <t>- Ensure tender evaluation plan has appropriate weighting for price and non-price criteria based on project requirements and risks. 
- Undertake benchmarking prior to tender evaluation to understand the current market.
- Develop an appropriate Pricing Model for robust evaluation of the project.</t>
  </si>
  <si>
    <t>Inappropriate / Poorly worded / Incomplete specification</t>
  </si>
  <si>
    <t>Risks that impact the day-to-day operations of the contract potentially affecting efficiency and effectiveness.</t>
  </si>
  <si>
    <t>Risks associated with any construction work required for the operation phase of the project to proceed, which may influence the procurement in some way</t>
  </si>
  <si>
    <t>Risks related to the assessment, monitoring, and management of supplier performance to ensure objectives are met efficiently and effectively.</t>
  </si>
  <si>
    <t>- Specification ambiguity
- Unique specifications leading to bespoke solutions which tend to increase technical and cost risks</t>
  </si>
  <si>
    <t>Other - anything else</t>
  </si>
  <si>
    <t>Risk relating to the people involved in the procurement processes itself including community, councillors, contractors and regulators</t>
  </si>
  <si>
    <t>Risks regarding the sub-suppliers to the project</t>
  </si>
  <si>
    <t>Risk relating to the engineered solution</t>
  </si>
  <si>
    <t>Risks related to any ancillary infrastructure which is necessary for the projects implementation</t>
  </si>
  <si>
    <t>- Third party infrastructure is not available to support the project</t>
  </si>
  <si>
    <t xml:space="preserve">The Likelihood ratings are described below in different ways to support their application to different risk types. </t>
  </si>
  <si>
    <t>The risk is likely occur within the next year</t>
  </si>
  <si>
    <t>Risk is likely to occur once within the next year</t>
  </si>
  <si>
    <t>The risk may only occur in exceptional circumstances</t>
  </si>
  <si>
    <t>- No previous incidence of this risk occurring 
- Controls are effective and are being monitored regularly</t>
  </si>
  <si>
    <r>
      <t>Higher price than expected</t>
    </r>
    <r>
      <rPr>
        <strike/>
        <sz val="11"/>
        <rFont val="Calibri"/>
        <family val="2"/>
        <scheme val="minor"/>
      </rPr>
      <t xml:space="preserve"> </t>
    </r>
    <r>
      <rPr>
        <sz val="11"/>
        <rFont val="Calibri"/>
        <family val="2"/>
        <scheme val="minor"/>
      </rPr>
      <t>from suppliers due to costs associated with specific elements for the tender which were not previously taken into account by Councils prior to tender</t>
    </r>
  </si>
  <si>
    <t>The resultant risk rating is determined by reading the result of the likelihood and the consequence rating off the matrix below.</t>
  </si>
  <si>
    <r>
      <rPr>
        <b/>
        <sz val="11"/>
        <color theme="1"/>
        <rFont val="Calibri"/>
        <family val="2"/>
        <scheme val="minor"/>
      </rPr>
      <t>2. Establish the context -</t>
    </r>
    <r>
      <rPr>
        <sz val="11"/>
        <color theme="1"/>
        <rFont val="Calibri"/>
        <family val="2"/>
        <scheme val="minor"/>
      </rPr>
      <t xml:space="preserve"> Understand the circumstances and environment surrounding the procurement, in line with the organisation, stakeholders, strategy and associated importance of risk management for that transaction. Consider issues such as:</t>
    </r>
  </si>
  <si>
    <r>
      <t xml:space="preserve">Anything that can prevent Council from achieving its objectives.
The level of risk relates to the </t>
    </r>
    <r>
      <rPr>
        <b/>
        <sz val="11"/>
        <color theme="1"/>
        <rFont val="Calibri"/>
        <family val="2"/>
        <scheme val="minor"/>
      </rPr>
      <t>likelihood</t>
    </r>
    <r>
      <rPr>
        <sz val="11"/>
        <color theme="1"/>
        <rFont val="Calibri"/>
        <family val="2"/>
        <scheme val="minor"/>
      </rPr>
      <t xml:space="preserve"> of something happening (i.e. its frequency or probability) and the potential </t>
    </r>
    <r>
      <rPr>
        <b/>
        <sz val="11"/>
        <color theme="1"/>
        <rFont val="Calibri"/>
        <family val="2"/>
        <scheme val="minor"/>
      </rPr>
      <t>consequences</t>
    </r>
    <r>
      <rPr>
        <sz val="11"/>
        <color theme="1"/>
        <rFont val="Calibri"/>
        <family val="2"/>
        <scheme val="minor"/>
      </rPr>
      <t xml:space="preserve"> (i.e. its impact or magnitude of effect). The level of risk is influenced by any controls, or measures, currently in place to minimise the likelihood of the occurrence, or its consequences.</t>
    </r>
  </si>
  <si>
    <t>- Undertake due diligence on technologies as part of evaluation process</t>
  </si>
  <si>
    <t>Inadequate Stakeholder Engagement -Failure to engage key stakeholders can result in unmet needs, lack of support, or resistance to procurement initiatives.</t>
  </si>
  <si>
    <t>Technology Integration Issues -Difficulties in integrating suppliers’ technology with the procuring organisation’s systems can impede project success.</t>
  </si>
  <si>
    <t>Conflict of Interest -Personal or professional interests of procurement staff may conflict with their duties, leading to biased decisions.</t>
  </si>
  <si>
    <t>Insufficient Risk Management Strategies -Failure to identify, assess, and mitigate risks in tenders and contracts can leave the organisation vulnerable to unforeseen issues</t>
  </si>
  <si>
    <t>Lack of Contingency Plans -Absence of backup plans for procurement process failures can exacerbate the impact of unforeseen events.</t>
  </si>
  <si>
    <t xml:space="preserve">Political and Policy Risks -Changes in political climate or policies can impact procurement processes </t>
  </si>
  <si>
    <t>Reputation Risks -Poor procurement decisions or associations with unethical suppliers can damage the procuring organisation's reputation.</t>
  </si>
  <si>
    <t>Currency Exchange Rate Fluctuations -For international procurements, volatile exchange rates can affect costs and budgeting.</t>
  </si>
  <si>
    <t>Lack of Transparency -Opacity in procurement decisions can lead to mistrust, allegations of favouritism, or corruption.</t>
  </si>
  <si>
    <t>- Council to review prior to tender being issued, contact other councils for benchmarking information and agree internally on contingency budgets</t>
  </si>
  <si>
    <t>- Conduct a robust due diligence up front</t>
  </si>
  <si>
    <t>Inability to achieve agreement across councils due to disparate Procurement Policies -Different councils may have varying procurement policies, making standardisation difficult.</t>
  </si>
  <si>
    <t>- Be flexible with tender timelines and have the ability to extend the current contract by 12 months.
- Stay connected and maintain communication with government officials.</t>
  </si>
  <si>
    <t>- Include contingency plan in scoping process</t>
  </si>
  <si>
    <t>- Seek external advice in relation to commodities markets Nationally and overseas</t>
  </si>
  <si>
    <t>- Establish Chair for meetings and control group for decisions, minuted meetings, and transparent formats for communication</t>
  </si>
  <si>
    <t xml:space="preserve">- Establish working groups, identify stakeholders early and bring them along on the journey.
- Identify approvals required early using a risk matrix and discuss and agree mitigation options with steering committee/working groups.
- Monitor and update the risk register and controls.   
- Establish an indicative timeline for the entire process (plan, source and manage) at the very start of Plan (or before Plan) so that Council has the roadmap from Plan to start of services (which should sync with expiry of old contract). This should allow Council sufficient time to exercise contract extensions as required. Doing this at the start will also inform whether Council has the time to procure certain services (such as those involving new infrastructure or external approvals - such as ACCC).
</t>
  </si>
  <si>
    <t>- Joint procurement activities will need higher level support or endorsement to engage with other Councils and develop or decide on the arrangements/structure/vehicle.
- Start planning early. Consider how the group will go to market. Will this be a Special Purpose Vehicle, JV, BOO, BOT arrangement etc? This is a significant decision that needs to be made early and will lead the design and approach. If the Councils do chose to establish SPV etc, this will add even more time to the scope.
- If councils have differing timelines, develop ‘master template’ documents in consultation with the group. Then split into separate groups to develop details and key content in service specifications, pricing schedule and service level agreements</t>
  </si>
  <si>
    <t>- Engage external probity and legal advisers to ensure compliance.
- Ensure probity and legal advisers are budgeted for and agree division of payments in project plans.</t>
  </si>
  <si>
    <t>- Initiate early discussions with regulatory authorities to understand the specific requirements and timelines for planning and licensing approvals.
- Industry consultation is essential. A draft tender may be released beforehand, to allow industry stakeholders to provide feedback and help shape the final tender document.</t>
  </si>
  <si>
    <t>Equity and Fairness Concerns -Ensuring all participating councils feel equally represented and benefit from the joint procurement can be challenging.</t>
  </si>
  <si>
    <t>Resource Allocation Conflicts -Disagreements over the distribution of resources or responsibilities among participating councils can arise</t>
  </si>
  <si>
    <t>Joint Liability Issues -Shared responsibility for contract obligations may lead to disputes if issues arise with the supplier.</t>
  </si>
  <si>
    <t>Cultural Differences Among Councils -Variations in organisational culture and practices can hinder effective collaboration.</t>
  </si>
  <si>
    <t>Differing Levels of Commitment -Not all councils may be equally committed to the joint procurement, affecting overall success.</t>
  </si>
  <si>
    <t xml:space="preserve">Action taken by the tenderer for anti competitive activities even though an ACCC Notification was received. </t>
  </si>
  <si>
    <t>Legislative changes e.g. the Waste Workers legislation (LG Reg) which can cause extended delays whilst gathering the required  information prior to RFT release.</t>
  </si>
  <si>
    <t>Cybersecurity Risks -Procurement processes involving sensitive data may be vulnerable to cyber-attacks, data breaches, or unauthorized access.</t>
  </si>
  <si>
    <t>Potential risk of revenue sharing for CDS materials vs. full ownership of delivered materials vesting in Contractor.</t>
  </si>
  <si>
    <t>-Be clear in contract documentation how Council requires the revenue sharing to be undertaken</t>
  </si>
  <si>
    <t>Contractor goes into liquidation during procurement process causing delays on the timeline.</t>
  </si>
  <si>
    <t>- Conduct appropriate procurement feasibility studies at the start of the process, and document in the Procurement Strategy</t>
  </si>
  <si>
    <t xml:space="preserve">Risk management is the systematic, positive identification of threats and the identification of opportunities for the best use of resources. It also includes the development of appropriate strategies to manage risk and enable Councils to take action towards the management of resources.
Risk is inherent in all procurement activities and Councils need to be continuously managing risks using a formal systematic process of identifying, analysing, evaluating, treating, monitoring and communicating risks associated with any activity, function or process.  
For further information, please refer to Australian and International Standard in Risk Management, AS/ NZS ISO 31000:2009, Risk Management – Principles and guidelines. It involves five key steps and additional steps to ensure feedback through a monitoring and review process and appropriate communication and consultation.  Opportunities are also undertaken in the following manner.
</t>
  </si>
  <si>
    <t>Monitoring &amp; Review</t>
  </si>
  <si>
    <r>
      <rPr>
        <b/>
        <sz val="11"/>
        <color theme="1"/>
        <rFont val="Calibri"/>
        <family val="2"/>
        <scheme val="minor"/>
      </rPr>
      <t>4. Analyse and evaluate the risks -</t>
    </r>
    <r>
      <rPr>
        <sz val="11"/>
        <color theme="1"/>
        <rFont val="Calibri"/>
        <family val="2"/>
        <scheme val="minor"/>
      </rPr>
      <t xml:space="preserve"> how likely is it for the potential risk to occur and what will be the impact?</t>
    </r>
  </si>
  <si>
    <r>
      <rPr>
        <b/>
        <sz val="11"/>
        <rFont val="Calibri"/>
        <family val="2"/>
        <scheme val="minor"/>
      </rPr>
      <t>6. Monitor and review the risks -</t>
    </r>
    <r>
      <rPr>
        <sz val="11"/>
        <rFont val="Calibri"/>
        <family val="2"/>
        <scheme val="minor"/>
      </rPr>
      <t xml:space="preserve"> there may be some residual or remaining risk which need frequent monitoring. There may also be some risks which no longer exist with the passing of time, or new risks emerge which need to be included.  Useful tools for complex or high risk projects can include developing an action plan showing priority of each risk and how the risks will be managed.</t>
    </r>
  </si>
  <si>
    <t>4. List of Potential Risks &amp; Mitigation Examples</t>
  </si>
  <si>
    <t>Impacts / Potential Impacts</t>
  </si>
  <si>
    <t>Causes / Potential Causes</t>
  </si>
  <si>
    <t>Once both the likelihood and consequence rating have been agreed, follow across the table below to identify the risk level.  This is for both the Inherent Risk and the Residual Risk Level assessments.</t>
  </si>
  <si>
    <t>Risk relating to out of date / erroneous / unavailable data or information.</t>
  </si>
  <si>
    <t>- Incorrect or incomplete fundamental data relating to the contract was provided to the tenderers</t>
  </si>
  <si>
    <t>- Change in law results in contractual implementation of the project, and potential for performance failure and or price increases.</t>
  </si>
  <si>
    <t>- Operational risks resulting from WHS issues</t>
  </si>
  <si>
    <t>- Seek the appropriate professional advice during contract document development</t>
  </si>
  <si>
    <t>Setting an inappropriate contract duration – long term will minimise fixed costs, or short term to reduce risks in the event of unsatisfactory performance</t>
  </si>
  <si>
    <t>- Conduct robust procurement planning seeking advice from industry bodies and government officials to gauge approximate timelines for the procurement, and document in the Procurement Strategy</t>
  </si>
  <si>
    <t>- Conduct robust due diligence at the very start of the procurement process and invite Expressions of Interest to allow targeted investigations to be undertaken</t>
  </si>
  <si>
    <t>Availability of infrastructure, plant and equipment (e.g. collection vehicles) is not within a reasonable timeframe.</t>
  </si>
  <si>
    <r>
      <rPr>
        <b/>
        <sz val="11"/>
        <color theme="1"/>
        <rFont val="Calibri"/>
        <family val="2"/>
        <scheme val="minor"/>
      </rPr>
      <t xml:space="preserve">1. Communication throughout process - </t>
    </r>
    <r>
      <rPr>
        <sz val="11"/>
        <color theme="1"/>
        <rFont val="Calibri"/>
        <family val="2"/>
        <scheme val="minor"/>
      </rPr>
      <t>Undertake regular communication and consultation with relevant internal and external stakeholders, in order to ensure all stakeholders understand the risks within each procurement project and how they are to be handled.</t>
    </r>
  </si>
  <si>
    <r>
      <rPr>
        <b/>
        <sz val="11"/>
        <color theme="1"/>
        <rFont val="Calibri"/>
        <family val="2"/>
        <scheme val="minor"/>
      </rPr>
      <t>5. Treat the risks -</t>
    </r>
    <r>
      <rPr>
        <sz val="11"/>
        <color theme="1"/>
        <rFont val="Calibri"/>
        <family val="2"/>
        <scheme val="minor"/>
      </rPr>
      <t xml:space="preserve"> broadly speaking, risk treatment options include accepting the risk, avoiding the risk, reduce the likelihood, reduce the consequences (if risk occurs) and transferring the risk.</t>
    </r>
  </si>
  <si>
    <t>Reduce consequence of occurrence</t>
  </si>
  <si>
    <t>- Be clear at the start, and document through the MOU about resourcing expectations and responsibilities.  Ensure regular meetings of the participating councils considers continued fairness of resourcing.</t>
  </si>
  <si>
    <t>- Be clear at the start. Ensure all councils understand their roles and responsibilities, e.g., setting up a governance framework is recommended.
- Have joint procurement agreement that clearly states roles and responsibilities, when decision-making can be exercised and by whom.</t>
  </si>
  <si>
    <t>- Ensure that these concerns are covered in the MOU or Joint Agreement between participating councils.</t>
  </si>
  <si>
    <t>- Be clear at the start and ensure regular meetings of the participating councils which includes regular review of this issue.</t>
  </si>
  <si>
    <t>- Structure the contract to allow councils to benefit from a joint procurement while maintaining the flexibility to operate independently post-tender.
- Structure contracts to enable flexibility for individual councils.
- Allow for councils to include 'special conditions' in their contracts and support them during negotiations.</t>
  </si>
  <si>
    <t>- Proceed from the Notification towards Authorisation status prior to Request for Tender being issued.</t>
  </si>
  <si>
    <t>Shared processing facility location is not accepted by the council with the most viable location.</t>
  </si>
  <si>
    <t>- Establish working groups, identify impacted stakeholders early for potential facility location, and bring them along on the journey. 
- Identify the transportation cost differentials for each council as early as possible, and demonstrate the lowest transport costs will be for the council who has the best overall location.</t>
  </si>
  <si>
    <t>Risk Assessment for Contract Procurement Project</t>
  </si>
  <si>
    <t>Version Control Number and Date:</t>
  </si>
  <si>
    <t>Date of next full review:</t>
  </si>
  <si>
    <t>Date of next review</t>
  </si>
  <si>
    <t xml:space="preserve">The risks identified utilising the risk assessment template need to be reviewed and updated on a regular basis. The assessments of likelihood and consequence will need to be reviewed, particularly in the light of the management actions undertaken and contingency arrangements will need to be updated in response to changing internal and external events. Some risks also may no longer exist with the passing of time.  The final column of the Template "Date for next review" can be filtered to indicate the frequency of the reviews. This review should be undertaken as part of the regular review of projects undertaken within Council. </t>
  </si>
  <si>
    <t xml:space="preserve">List of potential procurement risks and example mitigation measures separated according to category: general risks and joint procurement risks. Use as reference to complete template in Tab 5.  This list is not exhaustive.  The list should also promotes brainstorming to address or reduce some of the contract operational risks, through robust development of the contract documents during the procurement process. </t>
  </si>
  <si>
    <r>
      <rPr>
        <b/>
        <sz val="11"/>
        <color theme="1"/>
        <rFont val="Calibri"/>
        <family val="2"/>
        <scheme val="minor"/>
      </rPr>
      <t>3. Identify the risks -</t>
    </r>
    <r>
      <rPr>
        <sz val="11"/>
        <color theme="1"/>
        <rFont val="Calibri"/>
        <family val="2"/>
        <scheme val="minor"/>
      </rPr>
      <t xml:space="preserve"> Useful tools include systems analysis, brainstorming with internal staff in different departments, and drawing on outside experience (e.g. industry-specific consultants).</t>
    </r>
  </si>
  <si>
    <t>This tool and Template can be used for creating your own register of procurement risks which are relevant to your upcoming contract procurement process.  If your council has their own template you are required to use, then you can use Tab 4 as a guide for the types of risks you could consider.  Each procurement process will have its own bespoke list of risks dependent on many factors, however, many will be similar across councils or contract types.
Follow the process diagram below to use this tool appropriately.  This risk assessment tool and template consists of the following 5 tabs:</t>
  </si>
  <si>
    <t>• Significant effect on public image. 
• Community outrage.
• Social health &amp; wellbeing of the community hugely affected by major community unrest and/or significant breakdown of established community relationships &amp; links.</t>
  </si>
  <si>
    <t>• Major adverse effect on public image.
• Significant level of community concern. 
• Social health and wellbeing of the community seriously affected by major community unrest and/or significant breakdown of established community relationships and links.</t>
  </si>
  <si>
    <t>• Moderate adverse effect on public image.
• Moderate level of community concern. 
• Social health and wellbeing of the community affected by moderately reduced. opportunities for participation in community life and/or decision making, moderate incidences of increased isolation etc.</t>
  </si>
  <si>
    <t>• Minor adverse effect on public image.
• Minor level of community concern.
• Minor adverse impact upon social health &amp; wellbeing of the community that may have a minor impact upon established community relationships &amp; links.</t>
  </si>
  <si>
    <r>
      <rPr>
        <sz val="11"/>
        <color theme="1"/>
        <rFont val="Calibri"/>
        <family val="2"/>
      </rPr>
      <t>•</t>
    </r>
    <r>
      <rPr>
        <sz val="11"/>
        <color theme="1"/>
        <rFont val="Calibri"/>
        <family val="2"/>
        <scheme val="minor"/>
      </rPr>
      <t xml:space="preserve"> No adverse effect on public image.
• Insignificant level of community concern.
• Negligible adverse impact upon social health and wellbeing of the community which has little or no impact upon established community relationships and links.</t>
    </r>
  </si>
  <si>
    <t xml:space="preserve">This tab consists of examples of potential risks which might occur during the procurement process and they are split into general risks and risks specific to joint procurement.
The user should consider these risks and include an adapted version to the circumstances into the Template (Tab 5).  </t>
  </si>
  <si>
    <r>
      <t>Proposed infrastructure lack</t>
    </r>
    <r>
      <rPr>
        <sz val="11"/>
        <color rgb="FFFF0000"/>
        <rFont val="Calibri"/>
        <family val="2"/>
        <scheme val="minor"/>
      </rPr>
      <t>s</t>
    </r>
    <r>
      <rPr>
        <sz val="11"/>
        <color theme="1"/>
        <rFont val="Calibri"/>
        <family val="2"/>
        <scheme val="minor"/>
      </rPr>
      <t xml:space="preserve"> the necessary approvals for construction</t>
    </r>
  </si>
  <si>
    <t>Individual council decides to leave the procurement process at any stage</t>
  </si>
  <si>
    <t>Tab 4: List of Potential Risks &amp; Mitigations</t>
  </si>
  <si>
    <t>Contains advice on assigning risk categories (incl descriptions &amp; examples), impact ratings, likelihood rating and risk levels. Use this to complete template in Tab 5.</t>
  </si>
  <si>
    <t xml:space="preserve">The table below provides indicative risk catergories (not exhaustive) with a category description &amp; example risks for context, that may be pertinent in your risk assessment. Identifying the risk category allows for aggregation of similar risks under the same category, to support with mitigation planning and implementation.    </t>
  </si>
  <si>
    <t>Risks related to obtaining necessary approvals (incuding council approvals) and permits from various authorities, which can delay or hinder procurement activities.</t>
  </si>
  <si>
    <t>Risks involved in the commissioning phase of procurement, ensuring that goods and services meet required specifications and are operational as intended.</t>
  </si>
  <si>
    <t xml:space="preserve">- Inappropriate or incomplete specifications at this final step
- Impractical project timeframes
- Delays with timely delivery of new bins or collection vehicles or infastructure. </t>
  </si>
  <si>
    <t>- Lack of competitive tension or interest from the market
- Higher than expected tender from suppliers due to unforeseen costs 
- Supply chain disruptions in the commissioning stage</t>
  </si>
  <si>
    <t>Demand (end markets)</t>
  </si>
  <si>
    <t>Risks relating to a lack of demand for the output products causing the financial viability of the project to become unstable.</t>
  </si>
  <si>
    <t xml:space="preserve">Risks arising from uncertainties and / or ambiguity from the project requirements. </t>
  </si>
  <si>
    <t xml:space="preserve">Risks related to the financial stability, economic factors, and monetary aspects affecting procurement activities. </t>
  </si>
  <si>
    <t>- Supplier financial instability 
- Currency exchange rate fluctuations
- Hidden costs
- Final contract cost exceeds budget or is cost prohibitive</t>
  </si>
  <si>
    <t>- Tender documents do not adequately request staff or equipment (bins or collection vehicles etc) during the operational phase</t>
  </si>
  <si>
    <t>Risk relating to staff or budgets to maintain the equipment / plant / vehicles which have been procured</t>
  </si>
  <si>
    <t>Approvals (Planning)</t>
  </si>
  <si>
    <t>Project Planning</t>
  </si>
  <si>
    <t>Risk relating to indequate time allocations to properly plan for the procurement excerise.</t>
  </si>
  <si>
    <t>- Timely availability of equipment and materials necessary for the project</t>
  </si>
  <si>
    <t xml:space="preserve"> - Immature technology
- Scale of technology not yet been demonstrated</t>
  </si>
  <si>
    <t>- Unrealistic expectations for procurement timeline causing challenges for high standard document preparation
- Quality control issues due to rushing</t>
  </si>
  <si>
    <t>- Consider delaying the requirement for new vehicles to later in the contract.
- Consider temporarily leasing separate vehicles.
- Consider negotiating with another council.
- Include a condition precedent to ensure that the construction is completed before the contract comes into effect.</t>
  </si>
  <si>
    <t>- Construction of new vehicle depot or processing facility gets delayed.</t>
  </si>
  <si>
    <t>Risk relating to assessment of work health and safety aspects of the project</t>
  </si>
  <si>
    <t>- Loss or theft of physical assets
- Inability to access procurement systems due to IT issues</t>
  </si>
  <si>
    <t xml:space="preserve">Risks involving the protection of data, systems, and information against unauthorised access, cyber-attacks, and other security threats. </t>
  </si>
  <si>
    <t>- Risks where stakeholders involved in the projects wilfully or unintentionally compromise the integrity of the process.
 - Risk that the staleholders delay the project because they do not commit the time required to review documents or attend project meetings.</t>
  </si>
  <si>
    <t>- Processing facility output doesn’t meet standards and the user or onward contractor no longer demands the product.</t>
  </si>
  <si>
    <t xml:space="preserve">- Use of Expression of Interest (EOI) process to obtain budgetary prices from market
</t>
  </si>
  <si>
    <t>- Procurement team trained in negotiations
- Prepare a negotitaion plan and ensure that negotiation strategy identifies a clear BATNA (Best Alternative to Negotiated Agreement), if all tenders are rejected
- Use Standing Offer Deeds and Panels where possible</t>
  </si>
  <si>
    <t xml:space="preserve">- Document a contract management &amp; supplier performance framework
- Contract management training provided to council contract managers
- Ensure that all obligations are covered in the contract
- Ensure there is no unauthorised increase in scope of work
- Independent review of draft documentation </t>
  </si>
  <si>
    <t xml:space="preserve">Some new infrastructure will also require more extensive community engagement, planning approval times and EPA licence approval times causing timeline delays (for example EfW proposals, landfill proposals and infrastructure with the potential for odour or traffic concerns (either real or perceived)). </t>
  </si>
  <si>
    <t>Unforeseen events such as COVID, natural disasters or staff shortages that can increase time for tendering but also wait times for vehicles, plant and infrastructure.</t>
  </si>
  <si>
    <t>- Set up emergency committee within Council to plan for unforeseen events
- In the procurement planning stage, add in a time allowance in the program for 'contingency'</t>
  </si>
  <si>
    <t>- Seek high quality templates to use as a basis 
- Use focussed language and define the specific capabilities or functionalities that a service must have and how it needs to meet performance requirements
- Ensure to schedule proper reviews of statement of work and definition of need
- Use an Expression of Interest or Request for Information to clarify requirements before tenderers submit their responses
- Seek assistance from experts to prepare the specification</t>
  </si>
  <si>
    <t>- Seek high quality templates to use as a basis 
- Procurement team trained in negotiations
- T&amp;Cs are negotiated before contract award
- In drafting contract avoid overly onerous conditions</t>
  </si>
  <si>
    <t>Inadequate or poorly used Council probity procedures resulting in vendor price fixing /sharing information</t>
  </si>
  <si>
    <t xml:space="preserve">- Council Procurement Policies &amp; Procedures published publicly
- Council officers to recivie mandatory training in ethics and probity
- Ongoing monitoring and advice to ensure compliance with procurement policies
- Probity requirements discussed during workshop at the commencement of project </t>
  </si>
  <si>
    <t>- Identify at planning stage and get buy in from stakeholders
- Develop a risk assessment matrix to confirm roles and responsibilities</t>
  </si>
  <si>
    <t>Lack of sufficient technical training or subject matter expertise within the procurement team can result in poor decision-making and inefficient processes.</t>
  </si>
  <si>
    <t>Terms and conditions unacceptable to tenderers at the point of procurement</t>
  </si>
  <si>
    <t xml:space="preserve">Unforeseen variations to contract after contract award </t>
  </si>
  <si>
    <t>- Ensure robust document filing systems are being implemented for emails and documents
- Build knowledge base with a team of people through shared document development 
- Identify a second/alternate procurement working group member</t>
  </si>
  <si>
    <t>- Engage necessary experienced professionals in the Information Technology department at council for advise
- As a minimum use appropriate coding for emails and documents (i.e. senstive or confidential)</t>
  </si>
  <si>
    <t>- Engage necessary experienced professionals to support with the contract procurement 
- Prepare a risk management plan and review and updated through out the project</t>
  </si>
  <si>
    <t>- Identify potential conflicts of interest with engaged parties officially during engagement process
- Seek probity advice if ever unsure what to do</t>
  </si>
  <si>
    <t>- Engage necessary comms staff / professionals when required 
- Engage key internal staff such as Financial controller, Senior decision makers, Procurement team, as early as possible in the procurement project
- Establish a control group or project group (or it could just be a group email if they are not decision makers) to keep key internal stakeholders informed</t>
  </si>
  <si>
    <t xml:space="preserve">Limited suppliers in the market </t>
  </si>
  <si>
    <t>- Review market conditions
- Adjust RFQ based on feedback from market scans to help maximise the number of tender responses</t>
  </si>
  <si>
    <t>- Approach EPA and or Industry bodies as part of the early procurement stages and maintain contact as project progresses, especially if it's a multi year procurement process</t>
  </si>
  <si>
    <t>- Investigate suppliers accordingly at the due diligence check point at the start of the tender assessment phase</t>
  </si>
  <si>
    <t>- Contact the ACCC early on to find out more about the application process and to set up an initial application meeting
- Reach out to and learn from others who have been through the process
- Review of performance and issues (even if different former contracts, learnings can be shared)
- Seek assistance from government agencies 
- Build this into the project timeline and actively drive the process to reduce delays</t>
  </si>
  <si>
    <t>- Be clear at the start of the project, and ensure regular meetings of the participating councils which includes regular review of equity and fairness in an open forum
- Document equity and fairness reasoning in an Memordanum of Understanding (MOU) or Joint Agreement between the parties.</t>
  </si>
  <si>
    <t>- Be clear at the start and ensure regular meetings of the participating councils which includes regular review of this issue.
- Document roles and responsibilities in an Memordanum of Understanding (MOU) or Project Agreement between the parties.</t>
  </si>
  <si>
    <t>- In the early planning stage, build consensus through studies which demonstrate the benefits to the councils of participating in the joint procurement versus going out on their own.
- Secure maximum commitment to the procurement as possible in the early stage MOU or more formal Project Agreement which has contractual obligations.
- Ensure regular meetings of the participating councils foster open and honest communications and a commitment to fair and equitable outcomes for all councils.</t>
  </si>
  <si>
    <t>Example of Risks under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</si>
</sst>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2]* #,##0.00_-;\-[$€-2]* #,##0.00_-;_-[$€-2]* &quot;-&quot;??_-"/>
    <numFmt numFmtId="165" formatCode="&quot;$&quot;#,##0"/>
  </numFmts>
  <fonts count="48" x14ac:knownFonts="1">
    <font>
      <sz val="11"/>
      <color theme="1"/>
      <name val="Calibri"/>
      <family val="2"/>
      <scheme val="minor"/>
    </font>
    <font>
      <sz val="10"/>
      <name val="Arial"/>
      <family val="2"/>
    </font>
    <font>
      <sz val="14"/>
      <color theme="1"/>
      <name val="Calibri"/>
      <family val="2"/>
      <scheme val="minor"/>
    </font>
    <font>
      <sz val="12"/>
      <color theme="1"/>
      <name val="Calibri Light"/>
      <family val="2"/>
    </font>
    <font>
      <sz val="14"/>
      <color theme="1"/>
      <name val="Calibri Light"/>
      <family val="2"/>
    </font>
    <font>
      <b/>
      <sz val="14"/>
      <color rgb="FFFFFF00"/>
      <name val="Calibri"/>
      <family val="2"/>
      <scheme val="minor"/>
    </font>
    <font>
      <i/>
      <sz val="12"/>
      <color rgb="FFFF0000"/>
      <name val="Calibri Light"/>
      <family val="2"/>
    </font>
    <font>
      <sz val="12"/>
      <color rgb="FFFF0000"/>
      <name val="Calibri Light"/>
      <family val="2"/>
    </font>
    <font>
      <b/>
      <sz val="11"/>
      <color theme="1"/>
      <name val="Calibri"/>
      <family val="2"/>
      <scheme val="minor"/>
    </font>
    <font>
      <b/>
      <sz val="12"/>
      <name val="Arial"/>
      <family val="2"/>
    </font>
    <font>
      <sz val="11"/>
      <color theme="1"/>
      <name val="Calibri"/>
      <family val="2"/>
    </font>
    <font>
      <sz val="10"/>
      <color indexed="8"/>
      <name val="Arial"/>
      <family val="2"/>
    </font>
    <font>
      <b/>
      <sz val="8"/>
      <color indexed="81"/>
      <name val="Tahoma"/>
      <family val="2"/>
    </font>
    <font>
      <sz val="8"/>
      <color indexed="81"/>
      <name val="Tahoma"/>
      <family val="2"/>
    </font>
    <font>
      <b/>
      <sz val="10"/>
      <name val="Arial"/>
      <family val="2"/>
    </font>
    <font>
      <sz val="10"/>
      <color indexed="8"/>
      <name val="MS Sans Serif"/>
      <family val="2"/>
    </font>
    <font>
      <sz val="10"/>
      <color indexed="10"/>
      <name val="Arial"/>
      <family val="2"/>
    </font>
    <font>
      <b/>
      <sz val="16"/>
      <name val="Arial"/>
      <family val="2"/>
    </font>
    <font>
      <b/>
      <sz val="10"/>
      <color indexed="9"/>
      <name val="Arial"/>
      <family val="2"/>
    </font>
    <font>
      <b/>
      <sz val="10"/>
      <color indexed="8"/>
      <name val="MS Sans Serif"/>
      <family val="2"/>
    </font>
    <font>
      <b/>
      <sz val="10"/>
      <color indexed="10"/>
      <name val="MS Sans Serif"/>
      <family val="2"/>
    </font>
    <font>
      <b/>
      <i/>
      <sz val="10"/>
      <color indexed="10"/>
      <name val="Arial"/>
      <family val="2"/>
    </font>
    <font>
      <i/>
      <sz val="10"/>
      <color indexed="10"/>
      <name val="Arial"/>
      <family val="2"/>
    </font>
    <font>
      <sz val="11"/>
      <color indexed="30"/>
      <name val="Arial"/>
      <family val="2"/>
    </font>
    <font>
      <b/>
      <sz val="20"/>
      <name val="Arial"/>
      <family val="2"/>
    </font>
    <font>
      <sz val="18"/>
      <name val="Arial"/>
      <family val="2"/>
    </font>
    <font>
      <b/>
      <sz val="18"/>
      <color indexed="10"/>
      <name val="Arial"/>
      <family val="2"/>
    </font>
    <font>
      <i/>
      <sz val="10"/>
      <name val="Arial"/>
      <family val="2"/>
    </font>
    <font>
      <b/>
      <sz val="10"/>
      <color theme="3"/>
      <name val="Arial"/>
      <family val="2"/>
    </font>
    <font>
      <b/>
      <sz val="14"/>
      <color theme="1"/>
      <name val="Calibri"/>
      <family val="2"/>
      <scheme val="minor"/>
    </font>
    <font>
      <sz val="11"/>
      <color rgb="FFFF0000"/>
      <name val="Calibri"/>
      <family val="2"/>
      <scheme val="minor"/>
    </font>
    <font>
      <sz val="11"/>
      <color theme="5"/>
      <name val="Calibri"/>
      <family val="2"/>
      <scheme val="minor"/>
    </font>
    <font>
      <b/>
      <sz val="10"/>
      <color theme="1"/>
      <name val="Calibri"/>
      <family val="2"/>
      <scheme val="minor"/>
    </font>
    <font>
      <b/>
      <sz val="10"/>
      <color theme="1"/>
      <name val="Calibri"/>
      <family val="2"/>
    </font>
    <font>
      <sz val="10"/>
      <color theme="1"/>
      <name val="Calibri"/>
      <family val="2"/>
      <scheme val="minor"/>
    </font>
    <font>
      <sz val="10"/>
      <color theme="0"/>
      <name val="Calibri"/>
      <family val="2"/>
      <scheme val="minor"/>
    </font>
    <font>
      <sz val="10"/>
      <color theme="0"/>
      <name val="Calibri"/>
      <family val="2"/>
    </font>
    <font>
      <sz val="10"/>
      <color theme="1"/>
      <name val="Calibri"/>
      <family val="2"/>
    </font>
    <font>
      <sz val="10"/>
      <color rgb="FF000000"/>
      <name val="Arial"/>
      <family val="2"/>
    </font>
    <font>
      <sz val="11"/>
      <name val="Calibri"/>
      <family val="2"/>
      <scheme val="minor"/>
    </font>
    <font>
      <b/>
      <sz val="9"/>
      <color indexed="81"/>
      <name val="Tahoma"/>
      <family val="2"/>
    </font>
    <font>
      <sz val="9"/>
      <color indexed="81"/>
      <name val="Tahoma"/>
      <family val="2"/>
    </font>
    <font>
      <b/>
      <sz val="11"/>
      <color theme="0"/>
      <name val="Calibri"/>
      <family val="2"/>
      <scheme val="minor"/>
    </font>
    <font>
      <b/>
      <sz val="14"/>
      <name val="Calibri"/>
      <family val="2"/>
      <scheme val="minor"/>
    </font>
    <font>
      <b/>
      <sz val="11"/>
      <name val="Calibri"/>
      <family val="2"/>
      <scheme val="minor"/>
    </font>
    <font>
      <b/>
      <sz val="18"/>
      <color theme="4"/>
      <name val="Calibri"/>
      <family val="2"/>
      <scheme val="minor"/>
    </font>
    <font>
      <sz val="18"/>
      <color theme="4"/>
      <name val="Calibri"/>
      <family val="2"/>
      <scheme val="minor"/>
    </font>
    <font>
      <strike/>
      <sz val="11"/>
      <name val="Calibri"/>
      <family val="2"/>
      <scheme val="minor"/>
    </font>
  </fonts>
  <fills count="23">
    <fill>
      <patternFill patternType="none"/>
    </fill>
    <fill>
      <patternFill patternType="gray125"/>
    </fill>
    <fill>
      <patternFill patternType="solid">
        <fgColor theme="6" tint="0.79998168889431442"/>
        <bgColor indexed="64"/>
      </patternFill>
    </fill>
    <fill>
      <patternFill patternType="solid">
        <fgColor indexed="10"/>
        <bgColor indexed="64"/>
      </patternFill>
    </fill>
    <fill>
      <patternFill patternType="solid">
        <fgColor indexed="22"/>
        <bgColor indexed="64"/>
      </patternFill>
    </fill>
    <fill>
      <patternFill patternType="solid">
        <fgColor theme="9" tint="-0.499984740745262"/>
        <bgColor indexed="64"/>
      </patternFill>
    </fill>
    <fill>
      <patternFill patternType="solid">
        <fgColor rgb="FFFFFF00"/>
        <bgColor indexed="64"/>
      </patternFill>
    </fill>
    <fill>
      <patternFill patternType="solid">
        <fgColor indexed="18"/>
        <bgColor indexed="64"/>
      </patternFill>
    </fill>
    <fill>
      <patternFill patternType="solid">
        <fgColor indexed="13"/>
        <bgColor indexed="8"/>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CFFCC"/>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bgColor theme="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rgb="FFE5E5E5"/>
      </left>
      <right style="medium">
        <color rgb="FFE5E5E5"/>
      </right>
      <top style="medium">
        <color rgb="FFE5E5E5"/>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indexed="64"/>
      </top>
      <bottom style="thin">
        <color indexed="64"/>
      </bottom>
      <diagonal/>
    </border>
    <border>
      <left/>
      <right style="thin">
        <color theme="4" tint="0.39997558519241921"/>
      </right>
      <top style="thin">
        <color indexed="64"/>
      </top>
      <bottom style="thin">
        <color indexed="64"/>
      </bottom>
      <diagonal/>
    </border>
  </borders>
  <cellStyleXfs count="12">
    <xf numFmtId="0" fontId="0" fillId="0" borderId="0"/>
    <xf numFmtId="0" fontId="1" fillId="0" borderId="0"/>
    <xf numFmtId="9" fontId="1" fillId="0" borderId="0" applyFont="0" applyFill="0" applyBorder="0" applyAlignment="0" applyProtection="0"/>
    <xf numFmtId="164" fontId="10" fillId="0" borderId="0"/>
    <xf numFmtId="0" fontId="1" fillId="0" borderId="0"/>
    <xf numFmtId="0" fontId="11" fillId="0" borderId="0"/>
    <xf numFmtId="0" fontId="15"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4">
    <xf numFmtId="0" fontId="0" fillId="0" borderId="0" xfId="0"/>
    <xf numFmtId="0" fontId="3" fillId="0" borderId="20" xfId="0" applyFont="1" applyBorder="1" applyAlignment="1">
      <alignment horizontal="left" vertical="top" wrapText="1" indent="1"/>
    </xf>
    <xf numFmtId="0" fontId="2" fillId="0" borderId="0" xfId="0" applyFont="1"/>
    <xf numFmtId="0" fontId="5" fillId="5" borderId="16"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17" xfId="1" applyFont="1" applyFill="1" applyBorder="1" applyAlignment="1">
      <alignment horizontal="center" vertical="center" wrapText="1"/>
    </xf>
    <xf numFmtId="0" fontId="3" fillId="0" borderId="20" xfId="0" applyFont="1" applyBorder="1" applyAlignment="1">
      <alignment horizontal="left" vertical="top" wrapText="1"/>
    </xf>
    <xf numFmtId="0" fontId="4" fillId="6" borderId="20" xfId="0" applyFont="1" applyFill="1" applyBorder="1" applyAlignment="1">
      <alignment horizontal="left" vertical="top" wrapText="1" indent="1"/>
    </xf>
    <xf numFmtId="0" fontId="3" fillId="0" borderId="20" xfId="0" applyFont="1" applyBorder="1" applyAlignment="1">
      <alignment horizontal="left" vertical="top" wrapText="1" indent="2"/>
    </xf>
    <xf numFmtId="0" fontId="6" fillId="0" borderId="20" xfId="0" applyFont="1" applyBorder="1" applyAlignment="1">
      <alignment horizontal="left" vertical="top" wrapText="1" indent="1"/>
    </xf>
    <xf numFmtId="0" fontId="6" fillId="0" borderId="20" xfId="0" applyFont="1" applyBorder="1" applyAlignment="1">
      <alignment horizontal="left" vertical="top" wrapText="1" indent="2"/>
    </xf>
    <xf numFmtId="0" fontId="7" fillId="0" borderId="20" xfId="0" applyFont="1" applyBorder="1" applyAlignment="1">
      <alignment horizontal="left" vertical="top" wrapText="1"/>
    </xf>
    <xf numFmtId="0" fontId="8" fillId="0" borderId="0" xfId="0" applyFont="1"/>
    <xf numFmtId="0" fontId="0" fillId="0" borderId="18" xfId="0" applyBorder="1"/>
    <xf numFmtId="0" fontId="1" fillId="0" borderId="0" xfId="1"/>
    <xf numFmtId="0" fontId="1" fillId="0" borderId="32" xfId="1" applyBorder="1"/>
    <xf numFmtId="0" fontId="1" fillId="0" borderId="29" xfId="1" applyBorder="1"/>
    <xf numFmtId="0" fontId="1" fillId="0" borderId="33" xfId="1" applyBorder="1"/>
    <xf numFmtId="0" fontId="1" fillId="0" borderId="1" xfId="1" applyBorder="1"/>
    <xf numFmtId="0" fontId="1" fillId="0" borderId="30" xfId="1" applyBorder="1"/>
    <xf numFmtId="0" fontId="0" fillId="0" borderId="1" xfId="0" applyBorder="1"/>
    <xf numFmtId="0" fontId="17" fillId="0" borderId="0" xfId="0" applyFont="1" applyAlignment="1">
      <alignment horizontal="center" vertical="center" wrapText="1"/>
    </xf>
    <xf numFmtId="0" fontId="17" fillId="0" borderId="0" xfId="0" applyFont="1" applyAlignment="1">
      <alignment horizontal="center" vertical="center"/>
    </xf>
    <xf numFmtId="0" fontId="9" fillId="0" borderId="0" xfId="0" applyFont="1" applyAlignment="1">
      <alignment horizontal="left" vertical="center"/>
    </xf>
    <xf numFmtId="0" fontId="0" fillId="0" borderId="23" xfId="0" applyBorder="1"/>
    <xf numFmtId="0" fontId="18" fillId="7" borderId="34" xfId="0" applyFont="1" applyFill="1" applyBorder="1" applyAlignment="1">
      <alignment horizontal="center" vertical="top" wrapText="1"/>
    </xf>
    <xf numFmtId="0" fontId="18" fillId="7" borderId="21" xfId="0" applyFont="1" applyFill="1" applyBorder="1" applyAlignment="1">
      <alignment horizontal="center" vertical="top" wrapText="1"/>
    </xf>
    <xf numFmtId="0" fontId="18" fillId="7" borderId="35" xfId="0" applyFont="1" applyFill="1" applyBorder="1" applyAlignment="1">
      <alignment horizontal="center" vertical="top" wrapText="1"/>
    </xf>
    <xf numFmtId="0" fontId="0" fillId="0" borderId="0" xfId="0" applyAlignment="1">
      <alignment horizontal="center"/>
    </xf>
    <xf numFmtId="0" fontId="19" fillId="8" borderId="36" xfId="0" applyFont="1" applyFill="1" applyBorder="1" applyAlignment="1">
      <alignment horizontal="left" wrapText="1"/>
    </xf>
    <xf numFmtId="0" fontId="19" fillId="8" borderId="20" xfId="0" applyFont="1" applyFill="1" applyBorder="1" applyAlignment="1">
      <alignment horizontal="left" wrapText="1"/>
    </xf>
    <xf numFmtId="3" fontId="20" fillId="8" borderId="20" xfId="0" applyNumberFormat="1" applyFont="1" applyFill="1" applyBorder="1" applyAlignment="1">
      <alignment horizontal="right" wrapText="1"/>
    </xf>
    <xf numFmtId="3" fontId="19" fillId="8" borderId="20" xfId="0" applyNumberFormat="1" applyFont="1" applyFill="1" applyBorder="1" applyAlignment="1">
      <alignment horizontal="right" wrapText="1"/>
    </xf>
    <xf numFmtId="3" fontId="19" fillId="8" borderId="37" xfId="0" applyNumberFormat="1" applyFont="1" applyFill="1" applyBorder="1" applyAlignment="1">
      <alignment horizontal="right" wrapText="1"/>
    </xf>
    <xf numFmtId="0" fontId="11" fillId="0" borderId="38" xfId="0" applyFont="1" applyBorder="1" applyAlignment="1">
      <alignment horizontal="left"/>
    </xf>
    <xf numFmtId="0" fontId="11" fillId="0" borderId="39" xfId="0" applyFont="1" applyBorder="1" applyAlignment="1">
      <alignment horizontal="left"/>
    </xf>
    <xf numFmtId="3" fontId="16" fillId="0" borderId="39" xfId="0" applyNumberFormat="1" applyFont="1" applyBorder="1" applyAlignment="1">
      <alignment horizontal="right"/>
    </xf>
    <xf numFmtId="0" fontId="11" fillId="0" borderId="39" xfId="0" applyFont="1" applyBorder="1" applyAlignment="1">
      <alignment horizontal="right"/>
    </xf>
    <xf numFmtId="0" fontId="1" fillId="0" borderId="39" xfId="0" applyFont="1" applyBorder="1" applyAlignment="1">
      <alignment horizontal="right"/>
    </xf>
    <xf numFmtId="0" fontId="1" fillId="0" borderId="40" xfId="0" applyFont="1" applyBorder="1" applyAlignment="1">
      <alignment horizontal="right"/>
    </xf>
    <xf numFmtId="0" fontId="11" fillId="0" borderId="41" xfId="0" applyFont="1" applyBorder="1" applyAlignment="1">
      <alignment horizontal="left"/>
    </xf>
    <xf numFmtId="0" fontId="11" fillId="0" borderId="42" xfId="0" applyFont="1" applyBorder="1" applyAlignment="1">
      <alignment horizontal="left"/>
    </xf>
    <xf numFmtId="3" fontId="16" fillId="0" borderId="42" xfId="0" applyNumberFormat="1" applyFont="1" applyBorder="1" applyAlignment="1">
      <alignment horizontal="right"/>
    </xf>
    <xf numFmtId="0" fontId="11" fillId="0" borderId="42" xfId="0" applyFont="1" applyBorder="1" applyAlignment="1">
      <alignment horizontal="right"/>
    </xf>
    <xf numFmtId="0" fontId="1" fillId="0" borderId="42" xfId="0" applyFont="1" applyBorder="1" applyAlignment="1">
      <alignment horizontal="right"/>
    </xf>
    <xf numFmtId="0" fontId="1" fillId="0" borderId="43" xfId="0" applyFont="1" applyBorder="1" applyAlignment="1">
      <alignment horizontal="right"/>
    </xf>
    <xf numFmtId="0" fontId="11" fillId="0" borderId="42" xfId="0" applyFont="1" applyBorder="1" applyAlignment="1">
      <alignment horizontal="right" wrapText="1"/>
    </xf>
    <xf numFmtId="0" fontId="11" fillId="0" borderId="44" xfId="0" applyFont="1" applyBorder="1" applyAlignment="1">
      <alignment horizontal="left"/>
    </xf>
    <xf numFmtId="0" fontId="11" fillId="0" borderId="45" xfId="0" applyFont="1" applyBorder="1" applyAlignment="1">
      <alignment horizontal="left"/>
    </xf>
    <xf numFmtId="3" fontId="16" fillId="0" borderId="45" xfId="0" applyNumberFormat="1" applyFont="1" applyBorder="1" applyAlignment="1">
      <alignment horizontal="right"/>
    </xf>
    <xf numFmtId="0" fontId="11" fillId="0" borderId="45" xfId="0" applyFont="1" applyBorder="1" applyAlignment="1">
      <alignment horizontal="right"/>
    </xf>
    <xf numFmtId="0" fontId="1" fillId="0" borderId="45" xfId="0" applyFont="1" applyBorder="1" applyAlignment="1">
      <alignment horizontal="right"/>
    </xf>
    <xf numFmtId="0" fontId="1" fillId="0" borderId="46" xfId="0" applyFont="1" applyBorder="1" applyAlignment="1">
      <alignment horizontal="right"/>
    </xf>
    <xf numFmtId="0" fontId="0" fillId="0" borderId="0" xfId="0" applyAlignment="1">
      <alignment vertical="top" wrapText="1"/>
    </xf>
    <xf numFmtId="0" fontId="16" fillId="0" borderId="0" xfId="0" applyFont="1" applyAlignment="1">
      <alignment vertical="top" wrapText="1"/>
    </xf>
    <xf numFmtId="0" fontId="21" fillId="0" borderId="0" xfId="0" applyFont="1" applyAlignment="1">
      <alignment vertical="top"/>
    </xf>
    <xf numFmtId="0" fontId="0" fillId="0" borderId="0" xfId="0" applyAlignment="1">
      <alignment horizontal="center" vertical="top" wrapText="1"/>
    </xf>
    <xf numFmtId="0" fontId="18" fillId="7" borderId="20" xfId="0" applyFont="1" applyFill="1" applyBorder="1" applyAlignment="1">
      <alignment horizontal="center" vertical="top" wrapText="1"/>
    </xf>
    <xf numFmtId="0" fontId="18" fillId="7" borderId="20" xfId="0" applyFont="1" applyFill="1" applyBorder="1" applyAlignment="1">
      <alignment vertical="top" wrapText="1"/>
    </xf>
    <xf numFmtId="0" fontId="16" fillId="0" borderId="20" xfId="0" applyFont="1" applyBorder="1" applyAlignment="1">
      <alignment vertical="top" wrapText="1"/>
    </xf>
    <xf numFmtId="0" fontId="22" fillId="0" borderId="0" xfId="0" applyFont="1"/>
    <xf numFmtId="0" fontId="23" fillId="0" borderId="0" xfId="0" applyFont="1"/>
    <xf numFmtId="0" fontId="0" fillId="0" borderId="17" xfId="0" applyBorder="1"/>
    <xf numFmtId="0" fontId="0" fillId="0" borderId="12" xfId="0" applyBorder="1"/>
    <xf numFmtId="0" fontId="0" fillId="0" borderId="25" xfId="0" applyBorder="1"/>
    <xf numFmtId="0" fontId="0" fillId="0" borderId="27" xfId="0" applyBorder="1"/>
    <xf numFmtId="0" fontId="8" fillId="10" borderId="16" xfId="0" applyFont="1" applyFill="1" applyBorder="1"/>
    <xf numFmtId="0" fontId="8" fillId="10" borderId="15" xfId="0" applyFont="1" applyFill="1" applyBorder="1"/>
    <xf numFmtId="0" fontId="8" fillId="10" borderId="19" xfId="0" applyFont="1" applyFill="1" applyBorder="1"/>
    <xf numFmtId="0" fontId="8" fillId="11" borderId="16" xfId="0" applyFont="1" applyFill="1" applyBorder="1"/>
    <xf numFmtId="0" fontId="8" fillId="11" borderId="15" xfId="0" applyFont="1" applyFill="1" applyBorder="1"/>
    <xf numFmtId="0" fontId="8" fillId="11" borderId="19" xfId="0" applyFont="1" applyFill="1" applyBorder="1"/>
    <xf numFmtId="0" fontId="8" fillId="2" borderId="16" xfId="0" applyFont="1" applyFill="1" applyBorder="1"/>
    <xf numFmtId="0" fontId="8" fillId="2" borderId="15" xfId="0" applyFont="1" applyFill="1" applyBorder="1"/>
    <xf numFmtId="0" fontId="8" fillId="2" borderId="19" xfId="0" applyFont="1" applyFill="1" applyBorder="1"/>
    <xf numFmtId="0" fontId="8" fillId="12" borderId="15" xfId="0" applyFont="1" applyFill="1" applyBorder="1"/>
    <xf numFmtId="0" fontId="8" fillId="12" borderId="19" xfId="0" applyFont="1" applyFill="1" applyBorder="1"/>
    <xf numFmtId="0" fontId="0" fillId="0" borderId="18" xfId="0" quotePrefix="1" applyBorder="1"/>
    <xf numFmtId="0" fontId="0" fillId="0" borderId="25" xfId="0" quotePrefix="1" applyBorder="1"/>
    <xf numFmtId="0" fontId="0" fillId="0" borderId="0" xfId="0" quotePrefix="1"/>
    <xf numFmtId="0" fontId="8" fillId="0" borderId="31" xfId="0" applyFont="1" applyBorder="1"/>
    <xf numFmtId="0" fontId="8" fillId="0" borderId="32" xfId="0" applyFont="1" applyBorder="1"/>
    <xf numFmtId="0" fontId="8" fillId="0" borderId="33" xfId="0" applyFont="1" applyBorder="1"/>
    <xf numFmtId="0" fontId="0" fillId="0" borderId="31" xfId="0" applyBorder="1" applyAlignment="1">
      <alignment horizontal="center"/>
    </xf>
    <xf numFmtId="0" fontId="0" fillId="0" borderId="23" xfId="0" applyBorder="1" applyAlignment="1">
      <alignment horizontal="center"/>
    </xf>
    <xf numFmtId="0" fontId="0" fillId="0" borderId="28" xfId="0" applyBorder="1" applyAlignment="1">
      <alignment horizontal="center"/>
    </xf>
    <xf numFmtId="0" fontId="0" fillId="0" borderId="0" xfId="0" applyAlignment="1">
      <alignment horizontal="left"/>
    </xf>
    <xf numFmtId="0" fontId="0" fillId="0" borderId="29" xfId="0" applyBorder="1" applyAlignment="1">
      <alignment horizontal="left"/>
    </xf>
    <xf numFmtId="0" fontId="0" fillId="6" borderId="23" xfId="0" applyFill="1" applyBorder="1"/>
    <xf numFmtId="0" fontId="0" fillId="6" borderId="28" xfId="0" applyFill="1" applyBorder="1"/>
    <xf numFmtId="0" fontId="0" fillId="6" borderId="0" xfId="0" applyFill="1"/>
    <xf numFmtId="0" fontId="0" fillId="6" borderId="29" xfId="0" applyFill="1" applyBorder="1"/>
    <xf numFmtId="0" fontId="0" fillId="6" borderId="1" xfId="0" applyFill="1" applyBorder="1"/>
    <xf numFmtId="0" fontId="0" fillId="6" borderId="30" xfId="0" applyFill="1" applyBorder="1"/>
    <xf numFmtId="0" fontId="0" fillId="6" borderId="31" xfId="0" applyFill="1" applyBorder="1"/>
    <xf numFmtId="0" fontId="0" fillId="6" borderId="32" xfId="0" applyFill="1" applyBorder="1"/>
    <xf numFmtId="0" fontId="0" fillId="6" borderId="33" xfId="0" applyFill="1" applyBorder="1"/>
    <xf numFmtId="0" fontId="0" fillId="9" borderId="6" xfId="0" applyFill="1" applyBorder="1"/>
    <xf numFmtId="0" fontId="0" fillId="9" borderId="5" xfId="0" applyFill="1" applyBorder="1"/>
    <xf numFmtId="0" fontId="0" fillId="9" borderId="4" xfId="0" applyFill="1" applyBorder="1"/>
    <xf numFmtId="0" fontId="0" fillId="0" borderId="11" xfId="0" applyBorder="1" applyAlignment="1">
      <alignment horizontal="left"/>
    </xf>
    <xf numFmtId="0" fontId="0" fillId="0" borderId="10" xfId="0" applyBorder="1" applyAlignment="1">
      <alignment horizontal="left"/>
    </xf>
    <xf numFmtId="0" fontId="0" fillId="0" borderId="22" xfId="0" applyBorder="1" applyAlignment="1">
      <alignment horizontal="left"/>
    </xf>
    <xf numFmtId="0" fontId="2" fillId="0" borderId="18" xfId="0" applyFont="1" applyBorder="1"/>
    <xf numFmtId="0" fontId="2" fillId="0" borderId="17" xfId="0" applyFont="1" applyBorder="1"/>
    <xf numFmtId="0" fontId="0" fillId="0" borderId="15" xfId="0" applyBorder="1" applyAlignment="1">
      <alignment horizontal="left"/>
    </xf>
    <xf numFmtId="0" fontId="2" fillId="0" borderId="12" xfId="0" applyFont="1" applyBorder="1"/>
    <xf numFmtId="0" fontId="0" fillId="0" borderId="19" xfId="0" applyBorder="1" applyAlignment="1">
      <alignment horizontal="left"/>
    </xf>
    <xf numFmtId="0" fontId="0" fillId="0" borderId="25" xfId="0" applyBorder="1" applyAlignment="1">
      <alignment horizontal="left"/>
    </xf>
    <xf numFmtId="0" fontId="0" fillId="0" borderId="47" xfId="0" applyBorder="1" applyAlignment="1">
      <alignment horizontal="left"/>
    </xf>
    <xf numFmtId="0" fontId="24" fillId="4" borderId="9" xfId="1" applyFont="1" applyFill="1" applyBorder="1" applyAlignment="1">
      <alignment horizontal="center" vertical="center" wrapText="1"/>
    </xf>
    <xf numFmtId="0" fontId="1" fillId="0" borderId="0" xfId="1" applyAlignment="1">
      <alignment horizontal="left" vertical="top" wrapText="1"/>
    </xf>
    <xf numFmtId="0" fontId="26" fillId="0" borderId="0" xfId="1" applyFont="1" applyAlignment="1">
      <alignment horizontal="left" vertical="top"/>
    </xf>
    <xf numFmtId="0" fontId="25" fillId="0" borderId="0" xfId="1" applyFont="1" applyAlignment="1">
      <alignment horizontal="left" vertical="top" wrapText="1"/>
    </xf>
    <xf numFmtId="0" fontId="1" fillId="3" borderId="0" xfId="1" applyFill="1" applyAlignment="1">
      <alignment horizontal="left" vertical="top" wrapText="1"/>
    </xf>
    <xf numFmtId="0" fontId="14" fillId="0" borderId="31" xfId="1" applyFont="1" applyBorder="1" applyAlignment="1">
      <alignment horizontal="left" vertical="top"/>
    </xf>
    <xf numFmtId="0" fontId="1" fillId="0" borderId="28" xfId="1" applyBorder="1" applyAlignment="1">
      <alignment horizontal="left" vertical="top"/>
    </xf>
    <xf numFmtId="0" fontId="14" fillId="0" borderId="3" xfId="1" applyFont="1" applyBorder="1" applyAlignment="1">
      <alignment horizontal="left" vertical="top" wrapText="1"/>
    </xf>
    <xf numFmtId="0" fontId="14" fillId="0" borderId="23" xfId="1" applyFont="1" applyBorder="1" applyAlignment="1">
      <alignment horizontal="left" vertical="top"/>
    </xf>
    <xf numFmtId="0" fontId="1" fillId="0" borderId="23" xfId="1" applyBorder="1" applyAlignment="1">
      <alignment horizontal="left" vertical="top"/>
    </xf>
    <xf numFmtId="0" fontId="1" fillId="0" borderId="32" xfId="1" applyBorder="1" applyAlignment="1">
      <alignment vertical="top"/>
    </xf>
    <xf numFmtId="0" fontId="27" fillId="0" borderId="29" xfId="1" applyFont="1" applyBorder="1" applyAlignment="1">
      <alignment vertical="top"/>
    </xf>
    <xf numFmtId="0" fontId="1" fillId="0" borderId="29" xfId="1" applyBorder="1" applyAlignment="1">
      <alignment vertical="top"/>
    </xf>
    <xf numFmtId="0" fontId="1" fillId="0" borderId="14" xfId="1" applyBorder="1" applyAlignment="1">
      <alignment vertical="top"/>
    </xf>
    <xf numFmtId="0" fontId="1" fillId="0" borderId="32" xfId="1" applyBorder="1" applyAlignment="1">
      <alignment horizontal="left" vertical="top" wrapText="1"/>
    </xf>
    <xf numFmtId="0" fontId="1" fillId="0" borderId="29" xfId="1" applyBorder="1" applyAlignment="1">
      <alignment horizontal="left" vertical="top" wrapText="1"/>
    </xf>
    <xf numFmtId="0" fontId="1" fillId="0" borderId="32" xfId="1" applyBorder="1" applyAlignment="1">
      <alignment vertical="top" wrapText="1"/>
    </xf>
    <xf numFmtId="0" fontId="1" fillId="0" borderId="33" xfId="1" applyBorder="1" applyAlignment="1">
      <alignment vertical="top"/>
    </xf>
    <xf numFmtId="0" fontId="1" fillId="0" borderId="30" xfId="1" applyBorder="1" applyAlignment="1">
      <alignment horizontal="left" vertical="top" wrapText="1"/>
    </xf>
    <xf numFmtId="0" fontId="1" fillId="0" borderId="2" xfId="1" applyBorder="1" applyAlignment="1">
      <alignment vertical="top"/>
    </xf>
    <xf numFmtId="0" fontId="1" fillId="0" borderId="1" xfId="1" applyBorder="1" applyAlignment="1">
      <alignment horizontal="left" vertical="top" wrapText="1"/>
    </xf>
    <xf numFmtId="0" fontId="1" fillId="0" borderId="33" xfId="1" applyBorder="1" applyAlignment="1">
      <alignment horizontal="left" vertical="top" wrapText="1"/>
    </xf>
    <xf numFmtId="0" fontId="28" fillId="13" borderId="20" xfId="1" applyFont="1" applyFill="1" applyBorder="1" applyAlignment="1">
      <alignment vertical="center" wrapText="1"/>
    </xf>
    <xf numFmtId="0" fontId="28" fillId="13" borderId="20" xfId="1" applyFont="1" applyFill="1" applyBorder="1" applyAlignment="1">
      <alignment horizontal="center" vertical="center" wrapText="1"/>
    </xf>
    <xf numFmtId="0" fontId="1" fillId="0" borderId="20" xfId="1" applyBorder="1" applyAlignment="1">
      <alignment horizontal="center" vertical="center" wrapText="1"/>
    </xf>
    <xf numFmtId="165" fontId="1" fillId="0" borderId="20" xfId="1" applyNumberFormat="1" applyBorder="1" applyAlignment="1">
      <alignment horizontal="center" vertical="center" wrapText="1"/>
    </xf>
    <xf numFmtId="0" fontId="1" fillId="0" borderId="20" xfId="1" applyBorder="1"/>
    <xf numFmtId="0" fontId="29" fillId="0" borderId="0" xfId="0" applyFont="1"/>
    <xf numFmtId="0" fontId="30" fillId="0" borderId="0" xfId="0" applyFont="1"/>
    <xf numFmtId="0" fontId="14" fillId="0" borderId="3" xfId="1" applyFont="1" applyBorder="1" applyAlignment="1">
      <alignment horizontal="left" vertical="top"/>
    </xf>
    <xf numFmtId="0" fontId="1" fillId="0" borderId="14" xfId="1" applyBorder="1" applyAlignment="1">
      <alignment horizontal="left" vertical="top" wrapText="1"/>
    </xf>
    <xf numFmtId="0" fontId="1" fillId="0" borderId="2" xfId="1" applyBorder="1" applyAlignment="1">
      <alignment horizontal="left" vertical="top" wrapText="1"/>
    </xf>
    <xf numFmtId="0" fontId="31" fillId="0" borderId="0" xfId="0" applyFont="1"/>
    <xf numFmtId="0" fontId="33" fillId="0" borderId="20" xfId="0" applyFont="1" applyBorder="1" applyAlignment="1">
      <alignment horizontal="center" vertical="center" wrapText="1"/>
    </xf>
    <xf numFmtId="0" fontId="33" fillId="0" borderId="20" xfId="0" applyFont="1" applyBorder="1" applyAlignment="1">
      <alignment vertical="center" wrapText="1"/>
    </xf>
    <xf numFmtId="0" fontId="34" fillId="0" borderId="20" xfId="0" applyFont="1" applyBorder="1" applyAlignment="1">
      <alignment horizontal="center" vertical="center"/>
    </xf>
    <xf numFmtId="0" fontId="34" fillId="6" borderId="20" xfId="0" applyFont="1" applyFill="1" applyBorder="1" applyAlignment="1">
      <alignment horizontal="center" vertical="center"/>
    </xf>
    <xf numFmtId="0" fontId="34" fillId="14" borderId="20" xfId="0" applyFont="1" applyFill="1" applyBorder="1" applyAlignment="1">
      <alignment horizontal="center" vertical="center"/>
    </xf>
    <xf numFmtId="0" fontId="35" fillId="15" borderId="20" xfId="0" applyFont="1" applyFill="1" applyBorder="1" applyAlignment="1">
      <alignment horizontal="center" vertical="center"/>
    </xf>
    <xf numFmtId="0" fontId="36" fillId="15" borderId="20" xfId="0" applyFont="1" applyFill="1" applyBorder="1" applyAlignment="1">
      <alignment horizontal="center" vertical="center" wrapText="1"/>
    </xf>
    <xf numFmtId="0" fontId="34" fillId="16" borderId="20" xfId="0" applyFont="1" applyFill="1" applyBorder="1" applyAlignment="1">
      <alignment horizontal="center" vertical="center"/>
    </xf>
    <xf numFmtId="0" fontId="37" fillId="14" borderId="20" xfId="0" applyFont="1" applyFill="1" applyBorder="1" applyAlignment="1">
      <alignment horizontal="center" vertical="center" wrapText="1"/>
    </xf>
    <xf numFmtId="0" fontId="34" fillId="0" borderId="20" xfId="0" applyFont="1" applyBorder="1" applyAlignment="1">
      <alignment horizontal="center"/>
    </xf>
    <xf numFmtId="0" fontId="38" fillId="0" borderId="0" xfId="0" applyFont="1" applyAlignment="1">
      <alignment horizontal="left" vertical="center" indent="1"/>
    </xf>
    <xf numFmtId="0" fontId="0" fillId="0" borderId="0" xfId="0" applyAlignment="1">
      <alignment vertical="top"/>
    </xf>
    <xf numFmtId="0" fontId="0" fillId="0" borderId="20" xfId="0" applyBorder="1" applyAlignment="1">
      <alignment vertical="top" wrapText="1"/>
    </xf>
    <xf numFmtId="0" fontId="39" fillId="0" borderId="0" xfId="1" applyFont="1" applyAlignment="1" applyProtection="1">
      <alignment horizontal="left" vertical="center" wrapText="1"/>
      <protection locked="0"/>
    </xf>
    <xf numFmtId="0" fontId="39" fillId="17" borderId="54" xfId="0" applyFont="1" applyFill="1" applyBorder="1" applyAlignment="1">
      <alignment horizontal="left" vertical="top" wrapText="1"/>
    </xf>
    <xf numFmtId="0" fontId="0" fillId="0" borderId="0" xfId="0" applyAlignment="1">
      <alignment horizontal="left" vertical="top" wrapText="1"/>
    </xf>
    <xf numFmtId="0" fontId="29" fillId="0" borderId="0" xfId="0" applyFont="1" applyAlignment="1">
      <alignment horizontal="center"/>
    </xf>
    <xf numFmtId="0" fontId="8" fillId="0" borderId="0" xfId="0" applyFont="1" applyAlignment="1">
      <alignment horizontal="left" vertical="center"/>
    </xf>
    <xf numFmtId="0" fontId="0" fillId="0" borderId="0" xfId="0" applyAlignment="1">
      <alignment wrapText="1"/>
    </xf>
    <xf numFmtId="0" fontId="29" fillId="0" borderId="0" xfId="0" applyFont="1" applyAlignment="1">
      <alignment vertical="top" wrapText="1"/>
    </xf>
    <xf numFmtId="0" fontId="29" fillId="0" borderId="0" xfId="0" applyFont="1" applyAlignment="1">
      <alignment horizontal="left"/>
    </xf>
    <xf numFmtId="0" fontId="42" fillId="19" borderId="55" xfId="0" applyFont="1" applyFill="1" applyBorder="1"/>
    <xf numFmtId="0" fontId="39" fillId="0" borderId="0" xfId="0" applyFont="1" applyAlignment="1">
      <alignment vertical="top" wrapText="1"/>
    </xf>
    <xf numFmtId="0" fontId="29" fillId="0" borderId="0" xfId="0" applyFont="1" applyAlignment="1">
      <alignment horizontal="left" vertical="top"/>
    </xf>
    <xf numFmtId="49" fontId="0" fillId="0" borderId="0" xfId="0" applyNumberFormat="1" applyAlignment="1">
      <alignment horizontal="left" vertical="top"/>
    </xf>
    <xf numFmtId="0" fontId="8" fillId="0" borderId="20" xfId="0" applyFont="1" applyBorder="1" applyAlignment="1">
      <alignment vertical="top" wrapText="1"/>
    </xf>
    <xf numFmtId="0" fontId="43" fillId="0" borderId="0" xfId="0" applyFont="1" applyAlignment="1">
      <alignment horizontal="left"/>
    </xf>
    <xf numFmtId="0" fontId="43" fillId="0" borderId="0" xfId="0" applyFont="1" applyAlignment="1">
      <alignment horizontal="left" vertical="top"/>
    </xf>
    <xf numFmtId="0" fontId="0" fillId="20" borderId="0" xfId="0" applyFill="1"/>
    <xf numFmtId="0" fontId="45" fillId="0" borderId="0" xfId="0" applyFont="1"/>
    <xf numFmtId="0" fontId="46" fillId="0" borderId="0" xfId="0" applyFont="1"/>
    <xf numFmtId="0" fontId="30" fillId="0" borderId="0" xfId="0" applyFont="1" applyAlignment="1">
      <alignment horizontal="left" vertical="top" wrapText="1"/>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21" borderId="31" xfId="0" applyFill="1" applyBorder="1"/>
    <xf numFmtId="0" fontId="0" fillId="21" borderId="28" xfId="0" applyFill="1" applyBorder="1" applyAlignment="1">
      <alignment horizontal="right"/>
    </xf>
    <xf numFmtId="0" fontId="0" fillId="21" borderId="33" xfId="0" applyFill="1" applyBorder="1"/>
    <xf numFmtId="0" fontId="0" fillId="21" borderId="30" xfId="0" applyFill="1" applyBorder="1" applyAlignment="1">
      <alignment horizontal="center" vertical="center"/>
    </xf>
    <xf numFmtId="0" fontId="8" fillId="0" borderId="7" xfId="0" applyFont="1" applyBorder="1"/>
    <xf numFmtId="0" fontId="8" fillId="0" borderId="20" xfId="0" applyFont="1" applyBorder="1"/>
    <xf numFmtId="0" fontId="8" fillId="0" borderId="26" xfId="0" applyFont="1" applyBorder="1" applyAlignment="1">
      <alignment horizontal="center"/>
    </xf>
    <xf numFmtId="0" fontId="8" fillId="0" borderId="20" xfId="0" applyFont="1" applyBorder="1" applyAlignment="1">
      <alignment horizontal="center"/>
    </xf>
    <xf numFmtId="0" fontId="8" fillId="0" borderId="20" xfId="0" applyFont="1" applyBorder="1" applyAlignment="1">
      <alignment horizontal="left" vertical="top" wrapText="1"/>
    </xf>
    <xf numFmtId="0" fontId="0" fillId="0" borderId="20" xfId="0" applyBorder="1" applyAlignment="1">
      <alignment horizontal="left" vertical="top" wrapText="1"/>
    </xf>
    <xf numFmtId="0" fontId="0" fillId="0" borderId="20" xfId="0" quotePrefix="1" applyBorder="1" applyAlignment="1">
      <alignment horizontal="left" vertical="top" wrapText="1"/>
    </xf>
    <xf numFmtId="0" fontId="39" fillId="0" borderId="20" xfId="0" applyFont="1" applyBorder="1" applyAlignment="1">
      <alignment vertical="top" wrapText="1"/>
    </xf>
    <xf numFmtId="0" fontId="30" fillId="21" borderId="0" xfId="0" applyFont="1" applyFill="1" applyAlignment="1">
      <alignment wrapText="1"/>
    </xf>
    <xf numFmtId="0" fontId="30" fillId="21" borderId="0" xfId="0" applyFont="1" applyFill="1"/>
    <xf numFmtId="0" fontId="30" fillId="21" borderId="0" xfId="0" applyFont="1" applyFill="1" applyAlignment="1">
      <alignment vertical="center" wrapText="1"/>
    </xf>
    <xf numFmtId="0" fontId="42" fillId="19" borderId="56" xfId="0" applyFont="1" applyFill="1" applyBorder="1"/>
    <xf numFmtId="0" fontId="8" fillId="0" borderId="8" xfId="0" applyFont="1" applyBorder="1" applyAlignment="1">
      <alignment vertical="top" wrapText="1"/>
    </xf>
    <xf numFmtId="0" fontId="0" fillId="0" borderId="8" xfId="0" applyBorder="1" applyAlignment="1">
      <alignment vertical="top" wrapText="1"/>
    </xf>
    <xf numFmtId="49" fontId="39" fillId="0" borderId="0" xfId="0" applyNumberFormat="1" applyFont="1" applyAlignment="1">
      <alignment vertical="top" wrapText="1"/>
    </xf>
    <xf numFmtId="49" fontId="39" fillId="0" borderId="0" xfId="6" quotePrefix="1" applyNumberFormat="1" applyFont="1" applyAlignment="1" applyProtection="1">
      <alignment horizontal="left" vertical="top" wrapText="1"/>
      <protection locked="0"/>
    </xf>
    <xf numFmtId="49" fontId="0" fillId="0" borderId="0" xfId="0" applyNumberFormat="1" applyAlignment="1">
      <alignment vertical="top" wrapText="1"/>
    </xf>
    <xf numFmtId="49" fontId="39" fillId="0" borderId="0" xfId="0" quotePrefix="1" applyNumberFormat="1" applyFont="1" applyAlignment="1">
      <alignment vertical="top" wrapText="1"/>
    </xf>
    <xf numFmtId="49" fontId="39" fillId="17" borderId="54" xfId="0" applyNumberFormat="1" applyFont="1" applyFill="1" applyBorder="1" applyAlignment="1">
      <alignment horizontal="left" vertical="top" wrapText="1"/>
    </xf>
    <xf numFmtId="49" fontId="0" fillId="0" borderId="0" xfId="0" applyNumberFormat="1" applyAlignment="1">
      <alignment wrapText="1"/>
    </xf>
    <xf numFmtId="0" fontId="42" fillId="19" borderId="20" xfId="0" applyFont="1" applyFill="1" applyBorder="1"/>
    <xf numFmtId="49" fontId="0" fillId="0" borderId="0" xfId="0" quotePrefix="1" applyNumberFormat="1" applyAlignment="1">
      <alignment vertical="top" wrapText="1"/>
    </xf>
    <xf numFmtId="0" fontId="8" fillId="0" borderId="20" xfId="0" applyFont="1" applyBorder="1" applyAlignment="1">
      <alignment vertical="center" wrapText="1"/>
    </xf>
    <xf numFmtId="0" fontId="44" fillId="0" borderId="20" xfId="0" applyFont="1" applyBorder="1" applyAlignment="1">
      <alignment vertical="center" wrapText="1"/>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9" borderId="6" xfId="0" applyFill="1" applyBorder="1" applyAlignment="1">
      <alignment horizontal="center"/>
    </xf>
    <xf numFmtId="0" fontId="0" fillId="9" borderId="5" xfId="0" applyFill="1" applyBorder="1" applyAlignment="1">
      <alignment horizontal="center"/>
    </xf>
    <xf numFmtId="0" fontId="0" fillId="9" borderId="4" xfId="0" applyFill="1" applyBorder="1" applyAlignment="1">
      <alignment horizontal="center"/>
    </xf>
    <xf numFmtId="0" fontId="39" fillId="0" borderId="0" xfId="0" applyFont="1" applyAlignment="1">
      <alignment horizontal="left" vertical="top" wrapText="1"/>
    </xf>
    <xf numFmtId="0" fontId="43" fillId="0" borderId="0" xfId="0" applyFont="1" applyAlignment="1">
      <alignment horizontal="left"/>
    </xf>
    <xf numFmtId="0" fontId="3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8" fillId="0" borderId="20" xfId="0" applyFont="1" applyBorder="1" applyAlignment="1">
      <alignment horizontal="left"/>
    </xf>
    <xf numFmtId="0" fontId="8" fillId="0" borderId="0" xfId="0" applyFont="1" applyAlignment="1">
      <alignment horizontal="left"/>
    </xf>
    <xf numFmtId="4" fontId="32" fillId="0" borderId="48" xfId="0" applyNumberFormat="1" applyFont="1" applyBorder="1" applyAlignment="1">
      <alignment wrapText="1"/>
    </xf>
    <xf numFmtId="4" fontId="32" fillId="0" borderId="49" xfId="0" applyNumberFormat="1" applyFont="1" applyBorder="1"/>
    <xf numFmtId="4" fontId="32" fillId="0" borderId="50" xfId="0" applyNumberFormat="1" applyFont="1" applyBorder="1"/>
    <xf numFmtId="4" fontId="32" fillId="0" borderId="51" xfId="0" applyNumberFormat="1" applyFont="1" applyBorder="1"/>
    <xf numFmtId="4" fontId="32" fillId="0" borderId="52" xfId="0" applyNumberFormat="1" applyFont="1" applyBorder="1"/>
    <xf numFmtId="4" fontId="32" fillId="0" borderId="53" xfId="0" applyNumberFormat="1" applyFont="1" applyBorder="1"/>
    <xf numFmtId="0" fontId="32" fillId="0" borderId="20" xfId="0" applyFont="1" applyBorder="1" applyAlignment="1">
      <alignment horizontal="center"/>
    </xf>
    <xf numFmtId="0" fontId="0" fillId="0" borderId="0" xfId="0" applyAlignment="1">
      <alignment horizontal="left" wrapText="1"/>
    </xf>
    <xf numFmtId="0" fontId="0" fillId="0" borderId="20" xfId="0" applyBorder="1" applyAlignment="1">
      <alignment horizontal="left"/>
    </xf>
    <xf numFmtId="0" fontId="0" fillId="0" borderId="20" xfId="0" quotePrefix="1" applyBorder="1" applyAlignment="1">
      <alignment horizontal="left" vertical="center" wrapText="1"/>
    </xf>
    <xf numFmtId="0" fontId="39" fillId="0" borderId="20" xfId="0" quotePrefix="1" applyFont="1" applyBorder="1" applyAlignment="1">
      <alignment horizontal="left" vertical="center" wrapText="1"/>
    </xf>
    <xf numFmtId="0" fontId="29" fillId="0" borderId="0" xfId="0" applyFont="1" applyAlignment="1">
      <alignment horizontal="left" vertical="top" wrapText="1"/>
    </xf>
    <xf numFmtId="0" fontId="0" fillId="21" borderId="20" xfId="0" applyFill="1" applyBorder="1" applyAlignment="1">
      <alignment horizontal="left" vertical="center" wrapText="1"/>
    </xf>
    <xf numFmtId="0" fontId="39" fillId="21" borderId="20" xfId="0" quotePrefix="1" applyFont="1" applyFill="1" applyBorder="1" applyAlignment="1">
      <alignment horizontal="left" vertical="center" wrapText="1"/>
    </xf>
    <xf numFmtId="0" fontId="0" fillId="21" borderId="20" xfId="0" quotePrefix="1" applyFill="1" applyBorder="1" applyAlignment="1">
      <alignment horizontal="left" vertical="center" wrapText="1"/>
    </xf>
    <xf numFmtId="0" fontId="39" fillId="0" borderId="20" xfId="0" applyFont="1" applyBorder="1" applyAlignment="1">
      <alignment horizontal="left" vertical="center" wrapText="1"/>
    </xf>
    <xf numFmtId="0" fontId="0" fillId="0" borderId="20" xfId="0" applyBorder="1" applyAlignment="1">
      <alignment horizontal="left" vertical="center" wrapText="1"/>
    </xf>
    <xf numFmtId="0" fontId="39" fillId="21" borderId="20" xfId="0" applyFont="1" applyFill="1" applyBorder="1" applyAlignment="1">
      <alignment horizontal="left" vertical="center" wrapText="1"/>
    </xf>
    <xf numFmtId="0" fontId="0" fillId="0" borderId="25" xfId="0" applyBorder="1" applyAlignment="1">
      <alignment horizontal="left" vertical="center" wrapText="1"/>
    </xf>
    <xf numFmtId="0" fontId="0" fillId="20" borderId="0" xfId="0" applyFill="1" applyAlignment="1">
      <alignment horizontal="center"/>
    </xf>
    <xf numFmtId="0" fontId="0" fillId="0" borderId="20" xfId="0" applyBorder="1" applyAlignment="1">
      <alignment horizontal="left" vertical="top" wrapText="1"/>
    </xf>
    <xf numFmtId="0" fontId="42" fillId="19" borderId="20" xfId="0" applyFont="1" applyFill="1" applyBorder="1" applyAlignment="1">
      <alignment horizontal="left"/>
    </xf>
    <xf numFmtId="0" fontId="29" fillId="0" borderId="0" xfId="0" applyFont="1" applyAlignment="1">
      <alignment horizontal="left"/>
    </xf>
    <xf numFmtId="0" fontId="14" fillId="0" borderId="31" xfId="1" applyFont="1" applyBorder="1" applyAlignment="1">
      <alignment horizontal="left" vertical="top" wrapText="1"/>
    </xf>
    <xf numFmtId="0" fontId="14" fillId="0" borderId="28" xfId="1" applyFont="1" applyBorder="1" applyAlignment="1">
      <alignment horizontal="left" vertical="top" wrapText="1"/>
    </xf>
    <xf numFmtId="0" fontId="14" fillId="0" borderId="23" xfId="1" applyFont="1" applyBorder="1" applyAlignment="1">
      <alignment horizontal="left" vertical="top"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Alignment="1">
      <alignment vertical="top" wrapText="1"/>
    </xf>
    <xf numFmtId="0" fontId="1" fillId="0" borderId="0" xfId="0" applyFont="1" applyAlignment="1">
      <alignment vertical="top" wrapText="1"/>
    </xf>
    <xf numFmtId="0" fontId="42" fillId="19" borderId="57" xfId="0" applyFont="1" applyFill="1" applyBorder="1" applyAlignment="1">
      <alignment horizontal="left" vertical="center"/>
    </xf>
    <xf numFmtId="0" fontId="42" fillId="19" borderId="58" xfId="0" applyFont="1" applyFill="1" applyBorder="1" applyAlignment="1">
      <alignment horizontal="left" vertical="center"/>
    </xf>
    <xf numFmtId="0" fontId="42" fillId="19" borderId="24" xfId="0" applyFont="1" applyFill="1" applyBorder="1" applyAlignment="1">
      <alignment horizontal="left" vertical="center"/>
    </xf>
    <xf numFmtId="0" fontId="45" fillId="0" borderId="0" xfId="0" applyFont="1" applyProtection="1">
      <protection locked="0"/>
    </xf>
    <xf numFmtId="0" fontId="46" fillId="0" borderId="0" xfId="0" applyFont="1" applyProtection="1">
      <protection locked="0"/>
    </xf>
    <xf numFmtId="0" fontId="30" fillId="0" borderId="0" xfId="0" applyFont="1" applyProtection="1">
      <protection locked="0"/>
    </xf>
    <xf numFmtId="0" fontId="29" fillId="0" borderId="0" xfId="0" applyFont="1" applyProtection="1">
      <protection locked="0"/>
    </xf>
    <xf numFmtId="0" fontId="0" fillId="0" borderId="0" xfId="0" applyProtection="1">
      <protection locked="0"/>
    </xf>
    <xf numFmtId="0" fontId="43" fillId="0" borderId="0" xfId="0" applyFont="1" applyProtection="1">
      <protection locked="0"/>
    </xf>
    <xf numFmtId="0" fontId="8" fillId="0" borderId="0" xfId="0" applyFont="1" applyAlignment="1" applyProtection="1">
      <alignment horizontal="left"/>
      <protection locked="0"/>
    </xf>
    <xf numFmtId="0" fontId="8" fillId="18" borderId="8" xfId="0" applyFont="1" applyFill="1" applyBorder="1" applyAlignment="1" applyProtection="1">
      <alignment horizontal="center" vertical="top" wrapText="1"/>
      <protection locked="0"/>
    </xf>
    <xf numFmtId="0" fontId="8" fillId="18" borderId="8" xfId="0" applyFont="1" applyFill="1" applyBorder="1" applyAlignment="1" applyProtection="1">
      <alignment horizontal="left" vertical="top" wrapText="1"/>
      <protection locked="0"/>
    </xf>
    <xf numFmtId="0" fontId="8" fillId="18" borderId="13" xfId="0" applyFont="1" applyFill="1" applyBorder="1" applyAlignment="1" applyProtection="1">
      <alignment horizontal="center" vertical="top" wrapText="1"/>
      <protection locked="0"/>
    </xf>
    <xf numFmtId="0" fontId="8" fillId="18" borderId="24" xfId="0" applyFont="1" applyFill="1" applyBorder="1" applyAlignment="1" applyProtection="1">
      <alignment horizontal="center" vertical="top" wrapText="1"/>
      <protection locked="0"/>
    </xf>
    <xf numFmtId="0" fontId="8" fillId="18" borderId="26" xfId="0" applyFont="1" applyFill="1" applyBorder="1" applyAlignment="1" applyProtection="1">
      <alignment horizontal="center" vertical="top" wrapText="1"/>
      <protection locked="0"/>
    </xf>
    <xf numFmtId="0" fontId="8" fillId="18" borderId="7" xfId="0" applyFont="1" applyFill="1" applyBorder="1" applyAlignment="1" applyProtection="1">
      <alignment horizontal="center" vertical="top" wrapText="1"/>
      <protection locked="0"/>
    </xf>
    <xf numFmtId="0" fontId="8" fillId="18" borderId="7" xfId="0" applyFont="1" applyFill="1" applyBorder="1" applyAlignment="1" applyProtection="1">
      <alignment horizontal="left" vertical="top" wrapText="1"/>
      <protection locked="0"/>
    </xf>
    <xf numFmtId="0" fontId="8" fillId="18" borderId="20" xfId="0" applyFont="1" applyFill="1" applyBorder="1" applyAlignment="1" applyProtection="1">
      <alignment horizontal="left" vertical="top" wrapText="1"/>
      <protection locked="0"/>
    </xf>
    <xf numFmtId="0" fontId="0" fillId="0" borderId="2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20" xfId="0" quotePrefix="1" applyBorder="1" applyAlignment="1" applyProtection="1">
      <alignment vertical="center" wrapText="1"/>
      <protection locked="0"/>
    </xf>
    <xf numFmtId="0" fontId="0" fillId="0" borderId="20" xfId="0" applyBorder="1" applyAlignment="1" applyProtection="1">
      <alignment wrapText="1"/>
      <protection locked="0"/>
    </xf>
    <xf numFmtId="0" fontId="0" fillId="0" borderId="20" xfId="0" quotePrefix="1" applyBorder="1" applyAlignment="1" applyProtection="1">
      <alignment wrapText="1"/>
      <protection locked="0"/>
    </xf>
    <xf numFmtId="0" fontId="0" fillId="22" borderId="20" xfId="0" applyFill="1" applyBorder="1" applyAlignment="1" applyProtection="1">
      <alignment horizontal="center" vertical="center" wrapText="1"/>
    </xf>
  </cellXfs>
  <cellStyles count="12">
    <cellStyle name="Currency 2" xfId="8" xr:uid="{00000000-0005-0000-0000-000000000000}"/>
    <cellStyle name="Currency 2 2" xfId="9" xr:uid="{119AE151-05A8-4ADA-BAB0-3AA3A6159F7B}"/>
    <cellStyle name="Currency 2 2 2" xfId="11" xr:uid="{D39B7F35-BB94-4265-B6C6-C8D9849E1E57}"/>
    <cellStyle name="Currency 2 3" xfId="10" xr:uid="{3C4C23B8-3BBC-4DF0-9C76-1605FD1396E8}"/>
    <cellStyle name="Normal" xfId="0" builtinId="0"/>
    <cellStyle name="Normal 13 2" xfId="3" xr:uid="{00000000-0005-0000-0000-000002000000}"/>
    <cellStyle name="Normal 2" xfId="1" xr:uid="{00000000-0005-0000-0000-000003000000}"/>
    <cellStyle name="Normal 2 2" xfId="4" xr:uid="{00000000-0005-0000-0000-000004000000}"/>
    <cellStyle name="Normal 3" xfId="7" xr:uid="{00000000-0005-0000-0000-000005000000}"/>
    <cellStyle name="Normal 8" xfId="5" xr:uid="{00000000-0005-0000-0000-000006000000}"/>
    <cellStyle name="Normal_Sheet1" xfId="6" xr:uid="{00000000-0005-0000-0000-000008000000}"/>
    <cellStyle name="Percent 2" xfId="2" xr:uid="{00000000-0005-0000-0000-000009000000}"/>
  </cellStyles>
  <dxfs count="74">
    <dxf>
      <font>
        <color auto="1"/>
      </font>
      <fill>
        <patternFill>
          <bgColor theme="6"/>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theme="9" tint="0.39994506668294322"/>
        </patternFill>
      </fill>
    </dxf>
    <dxf>
      <fill>
        <patternFill>
          <bgColor theme="6" tint="0.39994506668294322"/>
        </patternFill>
      </fill>
    </dxf>
    <dxf>
      <fill>
        <patternFill>
          <bgColor rgb="FFFFFF00"/>
        </patternFill>
      </fill>
    </dxf>
    <dxf>
      <font>
        <color theme="0"/>
      </font>
      <fill>
        <patternFill>
          <bgColor rgb="FFFF0000"/>
        </patternFill>
      </fill>
    </dxf>
    <dxf>
      <fill>
        <patternFill>
          <bgColor theme="9"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4" tint="0.39997558519241921"/>
        </top>
        <bottom style="thin">
          <color indexed="64"/>
        </bottom>
      </border>
    </dxf>
    <dxf>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FFFF99"/>
      <color rgb="FFBDEEFF"/>
      <color rgb="FFCC0000"/>
      <color rgb="FFFFCC66"/>
      <color rgb="FFCDFFCD"/>
      <color rgb="FFB8FEC9"/>
      <color rgb="FF81FF96"/>
      <color rgb="FFABFFD1"/>
      <color rgb="FFE7F4D8"/>
      <color rgb="FF4C21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C79F111-A31F-43DD-8452-964A7B117F77}" type="doc">
      <dgm:prSet loTypeId="urn:microsoft.com/office/officeart/2005/8/layout/process1" loCatId="process" qsTypeId="urn:microsoft.com/office/officeart/2005/8/quickstyle/simple1" qsCatId="simple" csTypeId="urn:microsoft.com/office/officeart/2005/8/colors/accent1_2" csCatId="accent1" phldr="1"/>
      <dgm:spPr/>
    </dgm:pt>
    <dgm:pt modelId="{F085F09A-1666-4EA5-92A7-462FDE3D0896}">
      <dgm:prSet phldrT="[Text]" custT="1"/>
      <dgm:spPr/>
      <dgm:t>
        <a:bodyPr/>
        <a:lstStyle/>
        <a:p>
          <a:r>
            <a:rPr lang="en-US" sz="1050"/>
            <a:t>Tab 1: Start here, follow instructions as per this diagram</a:t>
          </a:r>
        </a:p>
      </dgm:t>
    </dgm:pt>
    <dgm:pt modelId="{4471358E-1E2B-481A-9C8D-8A5170FA83D4}" type="parTrans" cxnId="{0AC1C1F5-ED25-4C20-847B-8349FDE2A014}">
      <dgm:prSet/>
      <dgm:spPr/>
      <dgm:t>
        <a:bodyPr/>
        <a:lstStyle/>
        <a:p>
          <a:endParaRPr lang="en-US" sz="1050"/>
        </a:p>
      </dgm:t>
    </dgm:pt>
    <dgm:pt modelId="{BBAE0E07-E881-401E-9C81-F5A4F3689C0E}" type="sibTrans" cxnId="{0AC1C1F5-ED25-4C20-847B-8349FDE2A014}">
      <dgm:prSet custT="1"/>
      <dgm:spPr/>
      <dgm:t>
        <a:bodyPr/>
        <a:lstStyle/>
        <a:p>
          <a:endParaRPr lang="en-US" sz="1050"/>
        </a:p>
      </dgm:t>
    </dgm:pt>
    <dgm:pt modelId="{38A86818-2201-4BDA-BB30-8C5E95A0871E}">
      <dgm:prSet phldrT="[Text]" custT="1"/>
      <dgm:spPr/>
      <dgm:t>
        <a:bodyPr/>
        <a:lstStyle/>
        <a:p>
          <a:r>
            <a:rPr lang="en-US" sz="1050"/>
            <a:t>Tab 2: Review and understand Guidance Notes and risk management process. Apply relevant information as needed.</a:t>
          </a:r>
        </a:p>
      </dgm:t>
    </dgm:pt>
    <dgm:pt modelId="{2B7AF6B2-7DE4-4D9F-A3E4-46008AF969DA}" type="parTrans" cxnId="{F1DF94D2-9436-4CE7-814C-7D27267FAE95}">
      <dgm:prSet/>
      <dgm:spPr/>
      <dgm:t>
        <a:bodyPr/>
        <a:lstStyle/>
        <a:p>
          <a:endParaRPr lang="en-US" sz="1050"/>
        </a:p>
      </dgm:t>
    </dgm:pt>
    <dgm:pt modelId="{527A4DFF-47D8-466D-A3A3-975BF36182F3}" type="sibTrans" cxnId="{F1DF94D2-9436-4CE7-814C-7D27267FAE95}">
      <dgm:prSet custT="1"/>
      <dgm:spPr/>
      <dgm:t>
        <a:bodyPr/>
        <a:lstStyle/>
        <a:p>
          <a:endParaRPr lang="en-US" sz="1050"/>
        </a:p>
      </dgm:t>
    </dgm:pt>
    <dgm:pt modelId="{04D000C6-EE97-412D-82DF-0AC09AC5C1B7}">
      <dgm:prSet phldrT="[Text]" custT="1"/>
      <dgm:spPr/>
      <dgm:t>
        <a:bodyPr/>
        <a:lstStyle/>
        <a:p>
          <a:r>
            <a:rPr lang="en-US" sz="1050"/>
            <a:t>Tab 4: Review potential risks for applicability, consider new risks which are not already included.</a:t>
          </a:r>
        </a:p>
      </dgm:t>
    </dgm:pt>
    <dgm:pt modelId="{911DE2F5-F942-4B72-AA1B-36760CD73003}" type="parTrans" cxnId="{EBDB2CE1-5A12-4F1B-9478-CCE1CE05A568}">
      <dgm:prSet/>
      <dgm:spPr/>
      <dgm:t>
        <a:bodyPr/>
        <a:lstStyle/>
        <a:p>
          <a:endParaRPr lang="en-AU" sz="1050"/>
        </a:p>
      </dgm:t>
    </dgm:pt>
    <dgm:pt modelId="{7E3301E3-E801-4F4C-A445-632CFC23DA02}" type="sibTrans" cxnId="{EBDB2CE1-5A12-4F1B-9478-CCE1CE05A568}">
      <dgm:prSet custT="1"/>
      <dgm:spPr/>
      <dgm:t>
        <a:bodyPr/>
        <a:lstStyle/>
        <a:p>
          <a:endParaRPr lang="en-AU" sz="1050"/>
        </a:p>
      </dgm:t>
    </dgm:pt>
    <dgm:pt modelId="{A5A6549E-1871-478D-A568-21172D0C342D}">
      <dgm:prSet phldrT="[Text]" custT="1"/>
      <dgm:spPr/>
      <dgm:t>
        <a:bodyPr/>
        <a:lstStyle/>
        <a:p>
          <a:r>
            <a:rPr lang="en-US" sz="1050"/>
            <a:t>Tab 5: Complete template as indicated</a:t>
          </a:r>
        </a:p>
      </dgm:t>
    </dgm:pt>
    <dgm:pt modelId="{12591CAD-44B7-4C5C-B208-359F6843C141}" type="parTrans" cxnId="{3440E048-1BA5-4883-9F4E-FE3B43F9E961}">
      <dgm:prSet/>
      <dgm:spPr/>
      <dgm:t>
        <a:bodyPr/>
        <a:lstStyle/>
        <a:p>
          <a:endParaRPr lang="en-AU" sz="1050"/>
        </a:p>
      </dgm:t>
    </dgm:pt>
    <dgm:pt modelId="{C3741F1C-2C97-4220-BC24-B5F0FAD61878}" type="sibTrans" cxnId="{3440E048-1BA5-4883-9F4E-FE3B43F9E961}">
      <dgm:prSet custT="1"/>
      <dgm:spPr/>
      <dgm:t>
        <a:bodyPr/>
        <a:lstStyle/>
        <a:p>
          <a:endParaRPr lang="en-AU" sz="1050"/>
        </a:p>
      </dgm:t>
    </dgm:pt>
    <dgm:pt modelId="{EB5D748C-C819-4B16-BE9D-1B51D0A31587}">
      <dgm:prSet phldrT="[Text]" custT="1"/>
      <dgm:spPr/>
      <dgm:t>
        <a:bodyPr/>
        <a:lstStyle/>
        <a:p>
          <a:r>
            <a:rPr lang="en-US" sz="1050"/>
            <a:t>Tab 3: Review and apply the Risk Reference Tables for scoring to complete template in Tab 5</a:t>
          </a:r>
        </a:p>
      </dgm:t>
    </dgm:pt>
    <dgm:pt modelId="{9045F236-2547-4112-9716-6CE6F981D1C6}" type="parTrans" cxnId="{F37F9920-7CFD-48E5-9AE9-6899575627BE}">
      <dgm:prSet/>
      <dgm:spPr/>
      <dgm:t>
        <a:bodyPr/>
        <a:lstStyle/>
        <a:p>
          <a:endParaRPr lang="en-AU"/>
        </a:p>
      </dgm:t>
    </dgm:pt>
    <dgm:pt modelId="{3EA30184-9978-4305-A47D-E70C60F562BA}" type="sibTrans" cxnId="{F37F9920-7CFD-48E5-9AE9-6899575627BE}">
      <dgm:prSet/>
      <dgm:spPr/>
      <dgm:t>
        <a:bodyPr/>
        <a:lstStyle/>
        <a:p>
          <a:endParaRPr lang="en-AU"/>
        </a:p>
      </dgm:t>
    </dgm:pt>
    <dgm:pt modelId="{61AFCF2A-BA4A-4E5B-9A50-A43BF26D5C1C}" type="pres">
      <dgm:prSet presAssocID="{4C79F111-A31F-43DD-8452-964A7B117F77}" presName="Name0" presStyleCnt="0">
        <dgm:presLayoutVars>
          <dgm:dir/>
          <dgm:resizeHandles val="exact"/>
        </dgm:presLayoutVars>
      </dgm:prSet>
      <dgm:spPr/>
    </dgm:pt>
    <dgm:pt modelId="{3FC98847-4ADD-4906-8F73-5B4C416A42E8}" type="pres">
      <dgm:prSet presAssocID="{F085F09A-1666-4EA5-92A7-462FDE3D0896}" presName="node" presStyleLbl="node1" presStyleIdx="0" presStyleCnt="5">
        <dgm:presLayoutVars>
          <dgm:bulletEnabled val="1"/>
        </dgm:presLayoutVars>
      </dgm:prSet>
      <dgm:spPr/>
    </dgm:pt>
    <dgm:pt modelId="{AF5CDCE6-2F02-453C-A23C-AF8DD29AA716}" type="pres">
      <dgm:prSet presAssocID="{BBAE0E07-E881-401E-9C81-F5A4F3689C0E}" presName="sibTrans" presStyleLbl="sibTrans2D1" presStyleIdx="0" presStyleCnt="4"/>
      <dgm:spPr/>
    </dgm:pt>
    <dgm:pt modelId="{BFF4EFB4-8BED-4E7B-A158-C8887FDBB2AE}" type="pres">
      <dgm:prSet presAssocID="{BBAE0E07-E881-401E-9C81-F5A4F3689C0E}" presName="connectorText" presStyleLbl="sibTrans2D1" presStyleIdx="0" presStyleCnt="4"/>
      <dgm:spPr/>
    </dgm:pt>
    <dgm:pt modelId="{6D201571-8F0F-446B-A01B-2A018C6BF90B}" type="pres">
      <dgm:prSet presAssocID="{38A86818-2201-4BDA-BB30-8C5E95A0871E}" presName="node" presStyleLbl="node1" presStyleIdx="1" presStyleCnt="5">
        <dgm:presLayoutVars>
          <dgm:bulletEnabled val="1"/>
        </dgm:presLayoutVars>
      </dgm:prSet>
      <dgm:spPr/>
    </dgm:pt>
    <dgm:pt modelId="{0C531469-D7FB-4E2C-BAFE-4F8984BD89B1}" type="pres">
      <dgm:prSet presAssocID="{527A4DFF-47D8-466D-A3A3-975BF36182F3}" presName="sibTrans" presStyleLbl="sibTrans2D1" presStyleIdx="1" presStyleCnt="4"/>
      <dgm:spPr/>
    </dgm:pt>
    <dgm:pt modelId="{E20AD671-E10D-4535-ACC6-4C70A583EAE2}" type="pres">
      <dgm:prSet presAssocID="{527A4DFF-47D8-466D-A3A3-975BF36182F3}" presName="connectorText" presStyleLbl="sibTrans2D1" presStyleIdx="1" presStyleCnt="4"/>
      <dgm:spPr/>
    </dgm:pt>
    <dgm:pt modelId="{A438F073-2C40-4442-829D-1B8F3A435DF1}" type="pres">
      <dgm:prSet presAssocID="{EB5D748C-C819-4B16-BE9D-1B51D0A31587}" presName="node" presStyleLbl="node1" presStyleIdx="2" presStyleCnt="5">
        <dgm:presLayoutVars>
          <dgm:bulletEnabled val="1"/>
        </dgm:presLayoutVars>
      </dgm:prSet>
      <dgm:spPr/>
    </dgm:pt>
    <dgm:pt modelId="{DA3558D3-F579-4F19-B29F-8E1CFBF27B9C}" type="pres">
      <dgm:prSet presAssocID="{3EA30184-9978-4305-A47D-E70C60F562BA}" presName="sibTrans" presStyleLbl="sibTrans2D1" presStyleIdx="2" presStyleCnt="4"/>
      <dgm:spPr/>
    </dgm:pt>
    <dgm:pt modelId="{CC9677B4-F2D6-457D-8B5B-C0A0B3D99C7F}" type="pres">
      <dgm:prSet presAssocID="{3EA30184-9978-4305-A47D-E70C60F562BA}" presName="connectorText" presStyleLbl="sibTrans2D1" presStyleIdx="2" presStyleCnt="4"/>
      <dgm:spPr/>
    </dgm:pt>
    <dgm:pt modelId="{A2826527-1FBA-4C0E-9969-9AEA74341809}" type="pres">
      <dgm:prSet presAssocID="{04D000C6-EE97-412D-82DF-0AC09AC5C1B7}" presName="node" presStyleLbl="node1" presStyleIdx="3" presStyleCnt="5">
        <dgm:presLayoutVars>
          <dgm:bulletEnabled val="1"/>
        </dgm:presLayoutVars>
      </dgm:prSet>
      <dgm:spPr/>
    </dgm:pt>
    <dgm:pt modelId="{B1A8EB63-EBF9-4394-8137-02978C7AF39D}" type="pres">
      <dgm:prSet presAssocID="{7E3301E3-E801-4F4C-A445-632CFC23DA02}" presName="sibTrans" presStyleLbl="sibTrans2D1" presStyleIdx="3" presStyleCnt="4"/>
      <dgm:spPr/>
    </dgm:pt>
    <dgm:pt modelId="{01562246-F3F3-44D9-B141-C20B1498A7AB}" type="pres">
      <dgm:prSet presAssocID="{7E3301E3-E801-4F4C-A445-632CFC23DA02}" presName="connectorText" presStyleLbl="sibTrans2D1" presStyleIdx="3" presStyleCnt="4"/>
      <dgm:spPr/>
    </dgm:pt>
    <dgm:pt modelId="{D7010BC8-9A5B-4971-85CB-62EF1DBA73B2}" type="pres">
      <dgm:prSet presAssocID="{A5A6549E-1871-478D-A568-21172D0C342D}" presName="node" presStyleLbl="node1" presStyleIdx="4" presStyleCnt="5">
        <dgm:presLayoutVars>
          <dgm:bulletEnabled val="1"/>
        </dgm:presLayoutVars>
      </dgm:prSet>
      <dgm:spPr/>
    </dgm:pt>
  </dgm:ptLst>
  <dgm:cxnLst>
    <dgm:cxn modelId="{DFBB4E11-85D7-41E5-99F1-25799E53995D}" type="presOf" srcId="{04D000C6-EE97-412D-82DF-0AC09AC5C1B7}" destId="{A2826527-1FBA-4C0E-9969-9AEA74341809}" srcOrd="0" destOrd="0" presId="urn:microsoft.com/office/officeart/2005/8/layout/process1"/>
    <dgm:cxn modelId="{6CBCDB11-692D-4670-B5CE-E593799C6603}" type="presOf" srcId="{527A4DFF-47D8-466D-A3A3-975BF36182F3}" destId="{0C531469-D7FB-4E2C-BAFE-4F8984BD89B1}" srcOrd="0" destOrd="0" presId="urn:microsoft.com/office/officeart/2005/8/layout/process1"/>
    <dgm:cxn modelId="{98838114-4B7A-4801-BD30-B9DCD107CCBB}" type="presOf" srcId="{3EA30184-9978-4305-A47D-E70C60F562BA}" destId="{DA3558D3-F579-4F19-B29F-8E1CFBF27B9C}" srcOrd="0" destOrd="0" presId="urn:microsoft.com/office/officeart/2005/8/layout/process1"/>
    <dgm:cxn modelId="{F37F9920-7CFD-48E5-9AE9-6899575627BE}" srcId="{4C79F111-A31F-43DD-8452-964A7B117F77}" destId="{EB5D748C-C819-4B16-BE9D-1B51D0A31587}" srcOrd="2" destOrd="0" parTransId="{9045F236-2547-4112-9716-6CE6F981D1C6}" sibTransId="{3EA30184-9978-4305-A47D-E70C60F562BA}"/>
    <dgm:cxn modelId="{5A31BB2E-7A9E-4554-98C5-EC0E0D5BA847}" type="presOf" srcId="{BBAE0E07-E881-401E-9C81-F5A4F3689C0E}" destId="{BFF4EFB4-8BED-4E7B-A158-C8887FDBB2AE}" srcOrd="1" destOrd="0" presId="urn:microsoft.com/office/officeart/2005/8/layout/process1"/>
    <dgm:cxn modelId="{0DCE5B43-A4C3-41BE-AF68-56D2741CB712}" type="presOf" srcId="{7E3301E3-E801-4F4C-A445-632CFC23DA02}" destId="{01562246-F3F3-44D9-B141-C20B1498A7AB}" srcOrd="1" destOrd="0" presId="urn:microsoft.com/office/officeart/2005/8/layout/process1"/>
    <dgm:cxn modelId="{3440E048-1BA5-4883-9F4E-FE3B43F9E961}" srcId="{4C79F111-A31F-43DD-8452-964A7B117F77}" destId="{A5A6549E-1871-478D-A568-21172D0C342D}" srcOrd="4" destOrd="0" parTransId="{12591CAD-44B7-4C5C-B208-359F6843C141}" sibTransId="{C3741F1C-2C97-4220-BC24-B5F0FAD61878}"/>
    <dgm:cxn modelId="{35B52553-3726-4FC6-B06D-408C213F1478}" type="presOf" srcId="{F085F09A-1666-4EA5-92A7-462FDE3D0896}" destId="{3FC98847-4ADD-4906-8F73-5B4C416A42E8}" srcOrd="0" destOrd="0" presId="urn:microsoft.com/office/officeart/2005/8/layout/process1"/>
    <dgm:cxn modelId="{9888015A-C37E-4F33-8B87-854FDA9DF8ED}" type="presOf" srcId="{A5A6549E-1871-478D-A568-21172D0C342D}" destId="{D7010BC8-9A5B-4971-85CB-62EF1DBA73B2}" srcOrd="0" destOrd="0" presId="urn:microsoft.com/office/officeart/2005/8/layout/process1"/>
    <dgm:cxn modelId="{AC92917E-7D38-4B8D-AF38-8D5D4FCE6D92}" type="presOf" srcId="{EB5D748C-C819-4B16-BE9D-1B51D0A31587}" destId="{A438F073-2C40-4442-829D-1B8F3A435DF1}" srcOrd="0" destOrd="0" presId="urn:microsoft.com/office/officeart/2005/8/layout/process1"/>
    <dgm:cxn modelId="{2F8ABF9A-3E43-46DD-8BC7-C507D80BEE5E}" type="presOf" srcId="{BBAE0E07-E881-401E-9C81-F5A4F3689C0E}" destId="{AF5CDCE6-2F02-453C-A23C-AF8DD29AA716}" srcOrd="0" destOrd="0" presId="urn:microsoft.com/office/officeart/2005/8/layout/process1"/>
    <dgm:cxn modelId="{EE3DF4CE-8761-4C72-ACCF-16B32C419847}" type="presOf" srcId="{7E3301E3-E801-4F4C-A445-632CFC23DA02}" destId="{B1A8EB63-EBF9-4394-8137-02978C7AF39D}" srcOrd="0" destOrd="0" presId="urn:microsoft.com/office/officeart/2005/8/layout/process1"/>
    <dgm:cxn modelId="{CF0AAACF-ED31-4633-9E91-A13D139DA06A}" type="presOf" srcId="{3EA30184-9978-4305-A47D-E70C60F562BA}" destId="{CC9677B4-F2D6-457D-8B5B-C0A0B3D99C7F}" srcOrd="1" destOrd="0" presId="urn:microsoft.com/office/officeart/2005/8/layout/process1"/>
    <dgm:cxn modelId="{F1DF94D2-9436-4CE7-814C-7D27267FAE95}" srcId="{4C79F111-A31F-43DD-8452-964A7B117F77}" destId="{38A86818-2201-4BDA-BB30-8C5E95A0871E}" srcOrd="1" destOrd="0" parTransId="{2B7AF6B2-7DE4-4D9F-A3E4-46008AF969DA}" sibTransId="{527A4DFF-47D8-466D-A3A3-975BF36182F3}"/>
    <dgm:cxn modelId="{EBDB2CE1-5A12-4F1B-9478-CCE1CE05A568}" srcId="{4C79F111-A31F-43DD-8452-964A7B117F77}" destId="{04D000C6-EE97-412D-82DF-0AC09AC5C1B7}" srcOrd="3" destOrd="0" parTransId="{911DE2F5-F942-4B72-AA1B-36760CD73003}" sibTransId="{7E3301E3-E801-4F4C-A445-632CFC23DA02}"/>
    <dgm:cxn modelId="{DB2BADEA-3BA9-4089-823C-4A4C76BD785B}" type="presOf" srcId="{4C79F111-A31F-43DD-8452-964A7B117F77}" destId="{61AFCF2A-BA4A-4E5B-9A50-A43BF26D5C1C}" srcOrd="0" destOrd="0" presId="urn:microsoft.com/office/officeart/2005/8/layout/process1"/>
    <dgm:cxn modelId="{A03B24EC-D8D1-48B0-A3ED-5EF68852A8E0}" type="presOf" srcId="{527A4DFF-47D8-466D-A3A3-975BF36182F3}" destId="{E20AD671-E10D-4535-ACC6-4C70A583EAE2}" srcOrd="1" destOrd="0" presId="urn:microsoft.com/office/officeart/2005/8/layout/process1"/>
    <dgm:cxn modelId="{0AC1C1F5-ED25-4C20-847B-8349FDE2A014}" srcId="{4C79F111-A31F-43DD-8452-964A7B117F77}" destId="{F085F09A-1666-4EA5-92A7-462FDE3D0896}" srcOrd="0" destOrd="0" parTransId="{4471358E-1E2B-481A-9C8D-8A5170FA83D4}" sibTransId="{BBAE0E07-E881-401E-9C81-F5A4F3689C0E}"/>
    <dgm:cxn modelId="{05DADBFE-2298-4EBA-8095-CA7FD2C88948}" type="presOf" srcId="{38A86818-2201-4BDA-BB30-8C5E95A0871E}" destId="{6D201571-8F0F-446B-A01B-2A018C6BF90B}" srcOrd="0" destOrd="0" presId="urn:microsoft.com/office/officeart/2005/8/layout/process1"/>
    <dgm:cxn modelId="{F8182809-566A-43B6-B11A-D0791CED592D}" type="presParOf" srcId="{61AFCF2A-BA4A-4E5B-9A50-A43BF26D5C1C}" destId="{3FC98847-4ADD-4906-8F73-5B4C416A42E8}" srcOrd="0" destOrd="0" presId="urn:microsoft.com/office/officeart/2005/8/layout/process1"/>
    <dgm:cxn modelId="{D7151229-C394-428E-BAEA-04261828DCCC}" type="presParOf" srcId="{61AFCF2A-BA4A-4E5B-9A50-A43BF26D5C1C}" destId="{AF5CDCE6-2F02-453C-A23C-AF8DD29AA716}" srcOrd="1" destOrd="0" presId="urn:microsoft.com/office/officeart/2005/8/layout/process1"/>
    <dgm:cxn modelId="{91BD7377-B1D4-4A7B-A698-16675B35AF43}" type="presParOf" srcId="{AF5CDCE6-2F02-453C-A23C-AF8DD29AA716}" destId="{BFF4EFB4-8BED-4E7B-A158-C8887FDBB2AE}" srcOrd="0" destOrd="0" presId="urn:microsoft.com/office/officeart/2005/8/layout/process1"/>
    <dgm:cxn modelId="{207496C6-8699-423F-917E-F158264D3E3A}" type="presParOf" srcId="{61AFCF2A-BA4A-4E5B-9A50-A43BF26D5C1C}" destId="{6D201571-8F0F-446B-A01B-2A018C6BF90B}" srcOrd="2" destOrd="0" presId="urn:microsoft.com/office/officeart/2005/8/layout/process1"/>
    <dgm:cxn modelId="{C4B5D1AF-5A43-40A1-BD87-A66563FEE711}" type="presParOf" srcId="{61AFCF2A-BA4A-4E5B-9A50-A43BF26D5C1C}" destId="{0C531469-D7FB-4E2C-BAFE-4F8984BD89B1}" srcOrd="3" destOrd="0" presId="urn:microsoft.com/office/officeart/2005/8/layout/process1"/>
    <dgm:cxn modelId="{262A92F9-33D4-4E97-B7B9-C5589F9D0D5D}" type="presParOf" srcId="{0C531469-D7FB-4E2C-BAFE-4F8984BD89B1}" destId="{E20AD671-E10D-4535-ACC6-4C70A583EAE2}" srcOrd="0" destOrd="0" presId="urn:microsoft.com/office/officeart/2005/8/layout/process1"/>
    <dgm:cxn modelId="{E4FC30B1-702D-4EDD-9436-B46D5894F033}" type="presParOf" srcId="{61AFCF2A-BA4A-4E5B-9A50-A43BF26D5C1C}" destId="{A438F073-2C40-4442-829D-1B8F3A435DF1}" srcOrd="4" destOrd="0" presId="urn:microsoft.com/office/officeart/2005/8/layout/process1"/>
    <dgm:cxn modelId="{235E796C-7D6D-482D-8462-1015196B5F99}" type="presParOf" srcId="{61AFCF2A-BA4A-4E5B-9A50-A43BF26D5C1C}" destId="{DA3558D3-F579-4F19-B29F-8E1CFBF27B9C}" srcOrd="5" destOrd="0" presId="urn:microsoft.com/office/officeart/2005/8/layout/process1"/>
    <dgm:cxn modelId="{00E1788C-D6BD-4F3A-9E66-456225917539}" type="presParOf" srcId="{DA3558D3-F579-4F19-B29F-8E1CFBF27B9C}" destId="{CC9677B4-F2D6-457D-8B5B-C0A0B3D99C7F}" srcOrd="0" destOrd="0" presId="urn:microsoft.com/office/officeart/2005/8/layout/process1"/>
    <dgm:cxn modelId="{6434541E-8F5E-4F30-983B-B149E73CEBFE}" type="presParOf" srcId="{61AFCF2A-BA4A-4E5B-9A50-A43BF26D5C1C}" destId="{A2826527-1FBA-4C0E-9969-9AEA74341809}" srcOrd="6" destOrd="0" presId="urn:microsoft.com/office/officeart/2005/8/layout/process1"/>
    <dgm:cxn modelId="{51CA1B67-CF4A-4B60-9AC9-8EBD694B237C}" type="presParOf" srcId="{61AFCF2A-BA4A-4E5B-9A50-A43BF26D5C1C}" destId="{B1A8EB63-EBF9-4394-8137-02978C7AF39D}" srcOrd="7" destOrd="0" presId="urn:microsoft.com/office/officeart/2005/8/layout/process1"/>
    <dgm:cxn modelId="{AE6F5FD5-F6FB-4EAC-B3CE-F2925A0378D9}" type="presParOf" srcId="{B1A8EB63-EBF9-4394-8137-02978C7AF39D}" destId="{01562246-F3F3-44D9-B141-C20B1498A7AB}" srcOrd="0" destOrd="0" presId="urn:microsoft.com/office/officeart/2005/8/layout/process1"/>
    <dgm:cxn modelId="{F0A11A23-8538-4EA1-A1D4-D65A4546EED1}" type="presParOf" srcId="{61AFCF2A-BA4A-4E5B-9A50-A43BF26D5C1C}" destId="{D7010BC8-9A5B-4971-85CB-62EF1DBA73B2}" srcOrd="8"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FC98847-4ADD-4906-8F73-5B4C416A42E8}">
      <dsp:nvSpPr>
        <dsp:cNvPr id="0" name=""/>
        <dsp:cNvSpPr/>
      </dsp:nvSpPr>
      <dsp:spPr>
        <a:xfrm>
          <a:off x="3914" y="487942"/>
          <a:ext cx="1213409" cy="147884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Tab 1: Start here, follow instructions as per this diagram</a:t>
          </a:r>
        </a:p>
      </dsp:txBody>
      <dsp:txXfrm>
        <a:off x="39454" y="523482"/>
        <a:ext cx="1142329" cy="1407762"/>
      </dsp:txXfrm>
    </dsp:sp>
    <dsp:sp modelId="{AF5CDCE6-2F02-453C-A23C-AF8DD29AA716}">
      <dsp:nvSpPr>
        <dsp:cNvPr id="0" name=""/>
        <dsp:cNvSpPr/>
      </dsp:nvSpPr>
      <dsp:spPr>
        <a:xfrm>
          <a:off x="1338664" y="1076901"/>
          <a:ext cx="257242" cy="30092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n-US" sz="1050" kern="1200"/>
        </a:p>
      </dsp:txBody>
      <dsp:txXfrm>
        <a:off x="1338664" y="1137086"/>
        <a:ext cx="180069" cy="180555"/>
      </dsp:txXfrm>
    </dsp:sp>
    <dsp:sp modelId="{6D201571-8F0F-446B-A01B-2A018C6BF90B}">
      <dsp:nvSpPr>
        <dsp:cNvPr id="0" name=""/>
        <dsp:cNvSpPr/>
      </dsp:nvSpPr>
      <dsp:spPr>
        <a:xfrm>
          <a:off x="1702687" y="487942"/>
          <a:ext cx="1213409" cy="147884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Tab 2: Review and understand Guidance Notes and risk management process. Apply relevant information as needed.</a:t>
          </a:r>
        </a:p>
      </dsp:txBody>
      <dsp:txXfrm>
        <a:off x="1738227" y="523482"/>
        <a:ext cx="1142329" cy="1407762"/>
      </dsp:txXfrm>
    </dsp:sp>
    <dsp:sp modelId="{0C531469-D7FB-4E2C-BAFE-4F8984BD89B1}">
      <dsp:nvSpPr>
        <dsp:cNvPr id="0" name=""/>
        <dsp:cNvSpPr/>
      </dsp:nvSpPr>
      <dsp:spPr>
        <a:xfrm>
          <a:off x="3037437" y="1076901"/>
          <a:ext cx="257242" cy="30092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n-US" sz="1050" kern="1200"/>
        </a:p>
      </dsp:txBody>
      <dsp:txXfrm>
        <a:off x="3037437" y="1137086"/>
        <a:ext cx="180069" cy="180555"/>
      </dsp:txXfrm>
    </dsp:sp>
    <dsp:sp modelId="{A438F073-2C40-4442-829D-1B8F3A435DF1}">
      <dsp:nvSpPr>
        <dsp:cNvPr id="0" name=""/>
        <dsp:cNvSpPr/>
      </dsp:nvSpPr>
      <dsp:spPr>
        <a:xfrm>
          <a:off x="3401460" y="487942"/>
          <a:ext cx="1213409" cy="147884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Tab 3: Review and apply the Risk Reference Tables for scoring to complete template in Tab 5</a:t>
          </a:r>
        </a:p>
      </dsp:txBody>
      <dsp:txXfrm>
        <a:off x="3437000" y="523482"/>
        <a:ext cx="1142329" cy="1407762"/>
      </dsp:txXfrm>
    </dsp:sp>
    <dsp:sp modelId="{DA3558D3-F579-4F19-B29F-8E1CFBF27B9C}">
      <dsp:nvSpPr>
        <dsp:cNvPr id="0" name=""/>
        <dsp:cNvSpPr/>
      </dsp:nvSpPr>
      <dsp:spPr>
        <a:xfrm>
          <a:off x="4736210" y="1076901"/>
          <a:ext cx="257242" cy="30092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n-AU" sz="1200" kern="1200"/>
        </a:p>
      </dsp:txBody>
      <dsp:txXfrm>
        <a:off x="4736210" y="1137086"/>
        <a:ext cx="180069" cy="180555"/>
      </dsp:txXfrm>
    </dsp:sp>
    <dsp:sp modelId="{A2826527-1FBA-4C0E-9969-9AEA74341809}">
      <dsp:nvSpPr>
        <dsp:cNvPr id="0" name=""/>
        <dsp:cNvSpPr/>
      </dsp:nvSpPr>
      <dsp:spPr>
        <a:xfrm>
          <a:off x="5100233" y="487942"/>
          <a:ext cx="1213409" cy="147884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Tab 4: Review potential risks for applicability, consider new risks which are not already included.</a:t>
          </a:r>
        </a:p>
      </dsp:txBody>
      <dsp:txXfrm>
        <a:off x="5135773" y="523482"/>
        <a:ext cx="1142329" cy="1407762"/>
      </dsp:txXfrm>
    </dsp:sp>
    <dsp:sp modelId="{B1A8EB63-EBF9-4394-8137-02978C7AF39D}">
      <dsp:nvSpPr>
        <dsp:cNvPr id="0" name=""/>
        <dsp:cNvSpPr/>
      </dsp:nvSpPr>
      <dsp:spPr>
        <a:xfrm>
          <a:off x="6434983" y="1076901"/>
          <a:ext cx="257242" cy="30092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66725">
            <a:lnSpc>
              <a:spcPct val="90000"/>
            </a:lnSpc>
            <a:spcBef>
              <a:spcPct val="0"/>
            </a:spcBef>
            <a:spcAft>
              <a:spcPct val="35000"/>
            </a:spcAft>
            <a:buNone/>
          </a:pPr>
          <a:endParaRPr lang="en-AU" sz="1050" kern="1200"/>
        </a:p>
      </dsp:txBody>
      <dsp:txXfrm>
        <a:off x="6434983" y="1137086"/>
        <a:ext cx="180069" cy="180555"/>
      </dsp:txXfrm>
    </dsp:sp>
    <dsp:sp modelId="{D7010BC8-9A5B-4971-85CB-62EF1DBA73B2}">
      <dsp:nvSpPr>
        <dsp:cNvPr id="0" name=""/>
        <dsp:cNvSpPr/>
      </dsp:nvSpPr>
      <dsp:spPr>
        <a:xfrm>
          <a:off x="6799006" y="487942"/>
          <a:ext cx="1213409" cy="147884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kern="1200"/>
            <a:t>Tab 5: Complete template as indicated</a:t>
          </a:r>
        </a:p>
      </dsp:txBody>
      <dsp:txXfrm>
        <a:off x="6834546" y="523482"/>
        <a:ext cx="1142329" cy="140776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1" Type="http://schemas.openxmlformats.org/officeDocument/2006/relationships/customXml" Target="../ink/ink1.xml"/><Relationship Id="rId6" Type="http://schemas.openxmlformats.org/officeDocument/2006/relationships/image" Target="../media/image4.png"/><Relationship Id="rId5" Type="http://schemas.openxmlformats.org/officeDocument/2006/relationships/customXml" Target="../ink/ink3.xml"/><Relationship Id="rId4"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114754</xdr:colOff>
      <xdr:row>11</xdr:row>
      <xdr:rowOff>-1</xdr:rowOff>
    </xdr:from>
    <xdr:to>
      <xdr:col>2</xdr:col>
      <xdr:colOff>27214</xdr:colOff>
      <xdr:row>24</xdr:row>
      <xdr:rowOff>58237</xdr:rowOff>
    </xdr:to>
    <xdr:graphicFrame macro="">
      <xdr:nvGraphicFramePr>
        <xdr:cNvPr id="2" name="Diagram 1">
          <a:extLst>
            <a:ext uri="{FF2B5EF4-FFF2-40B4-BE49-F238E27FC236}">
              <a16:creationId xmlns:a16="http://schemas.microsoft.com/office/drawing/2014/main" id="{170ADF97-78C3-A04C-F6C0-6DE481C2297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16</xdr:row>
      <xdr:rowOff>53340</xdr:rowOff>
    </xdr:from>
    <xdr:to>
      <xdr:col>8</xdr:col>
      <xdr:colOff>582930</xdr:colOff>
      <xdr:row>35</xdr:row>
      <xdr:rowOff>169403</xdr:rowOff>
    </xdr:to>
    <xdr:grpSp>
      <xdr:nvGrpSpPr>
        <xdr:cNvPr id="2" name="Group 1">
          <a:extLst>
            <a:ext uri="{FF2B5EF4-FFF2-40B4-BE49-F238E27FC236}">
              <a16:creationId xmlns:a16="http://schemas.microsoft.com/office/drawing/2014/main" id="{F61528BB-7BF3-45F9-B6AD-D4491D30D600}"/>
            </a:ext>
          </a:extLst>
        </xdr:cNvPr>
        <xdr:cNvGrpSpPr>
          <a:grpSpLocks noChangeAspect="1"/>
        </xdr:cNvGrpSpPr>
      </xdr:nvGrpSpPr>
      <xdr:grpSpPr bwMode="auto">
        <a:xfrm>
          <a:off x="1" y="2990850"/>
          <a:ext cx="6920864" cy="3554588"/>
          <a:chOff x="0" y="0"/>
          <a:chExt cx="9960" cy="6617"/>
        </a:xfrm>
      </xdr:grpSpPr>
      <xdr:sp macro="" textlink="">
        <xdr:nvSpPr>
          <xdr:cNvPr id="3" name="AutoShape 57">
            <a:extLst>
              <a:ext uri="{FF2B5EF4-FFF2-40B4-BE49-F238E27FC236}">
                <a16:creationId xmlns:a16="http://schemas.microsoft.com/office/drawing/2014/main" id="{287B1C6A-1EE4-EE40-1B7D-75D74B108FC4}"/>
              </a:ext>
            </a:extLst>
          </xdr:cNvPr>
          <xdr:cNvSpPr>
            <a:spLocks noChangeAspect="1" noChangeArrowheads="1" noTextEdit="1"/>
          </xdr:cNvSpPr>
        </xdr:nvSpPr>
        <xdr:spPr bwMode="auto">
          <a:xfrm>
            <a:off x="0" y="0"/>
            <a:ext cx="9960" cy="6600"/>
          </a:xfrm>
          <a:prstGeom prst="rect">
            <a:avLst/>
          </a:prstGeom>
          <a:noFill/>
        </xdr:spPr>
      </xdr:sp>
      <xdr:sp macro="" textlink="">
        <xdr:nvSpPr>
          <xdr:cNvPr id="4" name="Rectangle 56">
            <a:extLst>
              <a:ext uri="{FF2B5EF4-FFF2-40B4-BE49-F238E27FC236}">
                <a16:creationId xmlns:a16="http://schemas.microsoft.com/office/drawing/2014/main" id="{A11D7417-E5FD-B344-B45F-6CE9927F265A}"/>
              </a:ext>
            </a:extLst>
          </xdr:cNvPr>
          <xdr:cNvSpPr>
            <a:spLocks noChangeArrowheads="1"/>
          </xdr:cNvSpPr>
        </xdr:nvSpPr>
        <xdr:spPr bwMode="auto">
          <a:xfrm>
            <a:off x="136" y="27"/>
            <a:ext cx="4688" cy="5813"/>
          </a:xfrm>
          <a:prstGeom prst="rect">
            <a:avLst/>
          </a:prstGeom>
          <a:solidFill>
            <a:srgbClr val="DCE6F2"/>
          </a:solidFill>
          <a:ln w="9525">
            <a:noFill/>
            <a:miter lim="800000"/>
            <a:headEnd/>
            <a:tailEnd/>
          </a:ln>
        </xdr:spPr>
      </xdr:sp>
      <xdr:sp macro="" textlink="">
        <xdr:nvSpPr>
          <xdr:cNvPr id="5" name="Freeform 55">
            <a:extLst>
              <a:ext uri="{FF2B5EF4-FFF2-40B4-BE49-F238E27FC236}">
                <a16:creationId xmlns:a16="http://schemas.microsoft.com/office/drawing/2014/main" id="{51CF8B77-B0B9-73DD-EBB9-A30FF3EBE64B}"/>
              </a:ext>
            </a:extLst>
          </xdr:cNvPr>
          <xdr:cNvSpPr>
            <a:spLocks noEditPoints="1"/>
          </xdr:cNvSpPr>
        </xdr:nvSpPr>
        <xdr:spPr bwMode="auto">
          <a:xfrm>
            <a:off x="115" y="7"/>
            <a:ext cx="4729" cy="5853"/>
          </a:xfrm>
          <a:custGeom>
            <a:avLst/>
            <a:gdLst/>
            <a:ahLst/>
            <a:cxnLst>
              <a:cxn ang="0">
                <a:pos x="0" y="24"/>
              </a:cxn>
              <a:cxn ang="0">
                <a:pos x="24" y="0"/>
              </a:cxn>
              <a:cxn ang="0">
                <a:pos x="5544" y="0"/>
              </a:cxn>
              <a:cxn ang="0">
                <a:pos x="5568" y="24"/>
              </a:cxn>
              <a:cxn ang="0">
                <a:pos x="5568" y="6872"/>
              </a:cxn>
              <a:cxn ang="0">
                <a:pos x="5544" y="6896"/>
              </a:cxn>
              <a:cxn ang="0">
                <a:pos x="24" y="6896"/>
              </a:cxn>
              <a:cxn ang="0">
                <a:pos x="0" y="6872"/>
              </a:cxn>
              <a:cxn ang="0">
                <a:pos x="0" y="24"/>
              </a:cxn>
              <a:cxn ang="0">
                <a:pos x="48" y="6872"/>
              </a:cxn>
              <a:cxn ang="0">
                <a:pos x="24" y="6848"/>
              </a:cxn>
              <a:cxn ang="0">
                <a:pos x="5544" y="6848"/>
              </a:cxn>
              <a:cxn ang="0">
                <a:pos x="5520" y="6872"/>
              </a:cxn>
              <a:cxn ang="0">
                <a:pos x="5520" y="24"/>
              </a:cxn>
              <a:cxn ang="0">
                <a:pos x="5544" y="48"/>
              </a:cxn>
              <a:cxn ang="0">
                <a:pos x="24" y="48"/>
              </a:cxn>
              <a:cxn ang="0">
                <a:pos x="48" y="24"/>
              </a:cxn>
              <a:cxn ang="0">
                <a:pos x="48" y="6872"/>
              </a:cxn>
            </a:cxnLst>
            <a:rect l="0" t="0" r="r" b="b"/>
            <a:pathLst>
              <a:path w="5568" h="6896">
                <a:moveTo>
                  <a:pt x="0" y="24"/>
                </a:moveTo>
                <a:cubicBezTo>
                  <a:pt x="0" y="11"/>
                  <a:pt x="11" y="0"/>
                  <a:pt x="24" y="0"/>
                </a:cubicBezTo>
                <a:lnTo>
                  <a:pt x="5544" y="0"/>
                </a:lnTo>
                <a:cubicBezTo>
                  <a:pt x="5558" y="0"/>
                  <a:pt x="5568" y="11"/>
                  <a:pt x="5568" y="24"/>
                </a:cubicBezTo>
                <a:lnTo>
                  <a:pt x="5568" y="6872"/>
                </a:lnTo>
                <a:cubicBezTo>
                  <a:pt x="5568" y="6886"/>
                  <a:pt x="5558" y="6896"/>
                  <a:pt x="5544" y="6896"/>
                </a:cubicBezTo>
                <a:lnTo>
                  <a:pt x="24" y="6896"/>
                </a:lnTo>
                <a:cubicBezTo>
                  <a:pt x="11" y="6896"/>
                  <a:pt x="0" y="6886"/>
                  <a:pt x="0" y="6872"/>
                </a:cubicBezTo>
                <a:lnTo>
                  <a:pt x="0" y="24"/>
                </a:lnTo>
                <a:close/>
                <a:moveTo>
                  <a:pt x="48" y="6872"/>
                </a:moveTo>
                <a:lnTo>
                  <a:pt x="24" y="6848"/>
                </a:lnTo>
                <a:lnTo>
                  <a:pt x="5544" y="6848"/>
                </a:lnTo>
                <a:lnTo>
                  <a:pt x="5520" y="6872"/>
                </a:lnTo>
                <a:lnTo>
                  <a:pt x="5520" y="24"/>
                </a:lnTo>
                <a:lnTo>
                  <a:pt x="5544" y="48"/>
                </a:lnTo>
                <a:lnTo>
                  <a:pt x="24" y="48"/>
                </a:lnTo>
                <a:lnTo>
                  <a:pt x="48" y="24"/>
                </a:lnTo>
                <a:lnTo>
                  <a:pt x="48" y="6872"/>
                </a:lnTo>
                <a:close/>
              </a:path>
            </a:pathLst>
          </a:custGeom>
          <a:solidFill>
            <a:srgbClr val="385D8A"/>
          </a:solidFill>
          <a:ln w="1">
            <a:solidFill>
              <a:srgbClr val="385D8A"/>
            </a:solidFill>
            <a:round/>
            <a:headEnd/>
            <a:tailEnd/>
          </a:ln>
        </xdr:spPr>
      </xdr:sp>
      <xdr:sp macro="" textlink="">
        <xdr:nvSpPr>
          <xdr:cNvPr id="6" name="Freeform 54">
            <a:extLst>
              <a:ext uri="{FF2B5EF4-FFF2-40B4-BE49-F238E27FC236}">
                <a16:creationId xmlns:a16="http://schemas.microsoft.com/office/drawing/2014/main" id="{5F793709-533F-916C-5DAD-C6ED13D9307A}"/>
              </a:ext>
            </a:extLst>
          </xdr:cNvPr>
          <xdr:cNvSpPr>
            <a:spLocks noEditPoints="1"/>
          </xdr:cNvSpPr>
        </xdr:nvSpPr>
        <xdr:spPr bwMode="auto">
          <a:xfrm>
            <a:off x="5931" y="1433"/>
            <a:ext cx="3207" cy="3110"/>
          </a:xfrm>
          <a:custGeom>
            <a:avLst/>
            <a:gdLst/>
            <a:ahLst/>
            <a:cxnLst>
              <a:cxn ang="0">
                <a:pos x="0" y="24"/>
              </a:cxn>
              <a:cxn ang="0">
                <a:pos x="24" y="0"/>
              </a:cxn>
              <a:cxn ang="0">
                <a:pos x="3752" y="0"/>
              </a:cxn>
              <a:cxn ang="0">
                <a:pos x="3776" y="24"/>
              </a:cxn>
              <a:cxn ang="0">
                <a:pos x="3776" y="3640"/>
              </a:cxn>
              <a:cxn ang="0">
                <a:pos x="3752" y="3664"/>
              </a:cxn>
              <a:cxn ang="0">
                <a:pos x="24" y="3664"/>
              </a:cxn>
              <a:cxn ang="0">
                <a:pos x="0" y="3640"/>
              </a:cxn>
              <a:cxn ang="0">
                <a:pos x="0" y="24"/>
              </a:cxn>
              <a:cxn ang="0">
                <a:pos x="48" y="3640"/>
              </a:cxn>
              <a:cxn ang="0">
                <a:pos x="24" y="3616"/>
              </a:cxn>
              <a:cxn ang="0">
                <a:pos x="3752" y="3616"/>
              </a:cxn>
              <a:cxn ang="0">
                <a:pos x="3728" y="3640"/>
              </a:cxn>
              <a:cxn ang="0">
                <a:pos x="3728" y="24"/>
              </a:cxn>
              <a:cxn ang="0">
                <a:pos x="3752" y="48"/>
              </a:cxn>
              <a:cxn ang="0">
                <a:pos x="24" y="48"/>
              </a:cxn>
              <a:cxn ang="0">
                <a:pos x="48" y="24"/>
              </a:cxn>
              <a:cxn ang="0">
                <a:pos x="48" y="3640"/>
              </a:cxn>
            </a:cxnLst>
            <a:rect l="0" t="0" r="r" b="b"/>
            <a:pathLst>
              <a:path w="3776" h="3664">
                <a:moveTo>
                  <a:pt x="0" y="24"/>
                </a:moveTo>
                <a:cubicBezTo>
                  <a:pt x="0" y="11"/>
                  <a:pt x="11" y="0"/>
                  <a:pt x="24" y="0"/>
                </a:cubicBezTo>
                <a:lnTo>
                  <a:pt x="3752" y="0"/>
                </a:lnTo>
                <a:cubicBezTo>
                  <a:pt x="3766" y="0"/>
                  <a:pt x="3776" y="11"/>
                  <a:pt x="3776" y="24"/>
                </a:cubicBezTo>
                <a:lnTo>
                  <a:pt x="3776" y="3640"/>
                </a:lnTo>
                <a:cubicBezTo>
                  <a:pt x="3776" y="3654"/>
                  <a:pt x="3766" y="3664"/>
                  <a:pt x="3752" y="3664"/>
                </a:cubicBezTo>
                <a:lnTo>
                  <a:pt x="24" y="3664"/>
                </a:lnTo>
                <a:cubicBezTo>
                  <a:pt x="11" y="3664"/>
                  <a:pt x="0" y="3654"/>
                  <a:pt x="0" y="3640"/>
                </a:cubicBezTo>
                <a:lnTo>
                  <a:pt x="0" y="24"/>
                </a:lnTo>
                <a:close/>
                <a:moveTo>
                  <a:pt x="48" y="3640"/>
                </a:moveTo>
                <a:lnTo>
                  <a:pt x="24" y="3616"/>
                </a:lnTo>
                <a:lnTo>
                  <a:pt x="3752" y="3616"/>
                </a:lnTo>
                <a:lnTo>
                  <a:pt x="3728" y="3640"/>
                </a:lnTo>
                <a:lnTo>
                  <a:pt x="3728" y="24"/>
                </a:lnTo>
                <a:lnTo>
                  <a:pt x="3752" y="48"/>
                </a:lnTo>
                <a:lnTo>
                  <a:pt x="24" y="48"/>
                </a:lnTo>
                <a:lnTo>
                  <a:pt x="48" y="24"/>
                </a:lnTo>
                <a:lnTo>
                  <a:pt x="48" y="3640"/>
                </a:lnTo>
                <a:close/>
              </a:path>
            </a:pathLst>
          </a:custGeom>
          <a:solidFill>
            <a:srgbClr val="254061"/>
          </a:solidFill>
          <a:ln w="1">
            <a:solidFill>
              <a:srgbClr val="254061"/>
            </a:solidFill>
            <a:round/>
            <a:headEnd/>
            <a:tailEnd/>
          </a:ln>
        </xdr:spPr>
      </xdr:sp>
      <xdr:sp macro="" textlink="">
        <xdr:nvSpPr>
          <xdr:cNvPr id="7" name="Rectangle 53">
            <a:extLst>
              <a:ext uri="{FF2B5EF4-FFF2-40B4-BE49-F238E27FC236}">
                <a16:creationId xmlns:a16="http://schemas.microsoft.com/office/drawing/2014/main" id="{B9641EC2-B6BB-21C0-0403-AD46E09B6D16}"/>
              </a:ext>
            </a:extLst>
          </xdr:cNvPr>
          <xdr:cNvSpPr>
            <a:spLocks noChangeArrowheads="1"/>
          </xdr:cNvSpPr>
        </xdr:nvSpPr>
        <xdr:spPr bwMode="auto">
          <a:xfrm>
            <a:off x="5952" y="1453"/>
            <a:ext cx="3166" cy="3069"/>
          </a:xfrm>
          <a:prstGeom prst="rect">
            <a:avLst/>
          </a:prstGeom>
          <a:solidFill>
            <a:srgbClr val="DCE6F2"/>
          </a:solidFill>
          <a:ln w="9525">
            <a:noFill/>
            <a:miter lim="800000"/>
            <a:headEnd/>
            <a:tailEnd/>
          </a:ln>
        </xdr:spPr>
      </xdr:sp>
      <xdr:sp macro="" textlink="">
        <xdr:nvSpPr>
          <xdr:cNvPr id="8" name="Rectangle 52">
            <a:extLst>
              <a:ext uri="{FF2B5EF4-FFF2-40B4-BE49-F238E27FC236}">
                <a16:creationId xmlns:a16="http://schemas.microsoft.com/office/drawing/2014/main" id="{08F877B4-B772-9839-432B-A83E0EDD61FF}"/>
              </a:ext>
            </a:extLst>
          </xdr:cNvPr>
          <xdr:cNvSpPr>
            <a:spLocks noChangeArrowheads="1"/>
          </xdr:cNvSpPr>
        </xdr:nvSpPr>
        <xdr:spPr bwMode="auto">
          <a:xfrm>
            <a:off x="8580" y="2108"/>
            <a:ext cx="375" cy="2262"/>
          </a:xfrm>
          <a:prstGeom prst="rect">
            <a:avLst/>
          </a:prstGeom>
          <a:noFill/>
          <a:ln w="9525">
            <a:noFill/>
            <a:miter lim="800000"/>
            <a:headEnd/>
            <a:tailEnd/>
          </a:ln>
        </xdr:spPr>
        <xdr:txBody>
          <a:bodyPr vertOverflow="clip" vert="vert" wrap="square" lIns="0" tIns="0" rIns="0" bIns="0" anchor="b" upright="1"/>
          <a:lstStyle/>
          <a:p>
            <a:pPr algn="l" rtl="0">
              <a:defRPr sz="1000"/>
            </a:pPr>
            <a:r>
              <a:rPr lang="en-AU" sz="1100" b="0" i="0" u="none" strike="noStrike" baseline="0">
                <a:solidFill>
                  <a:srgbClr val="10253F"/>
                </a:solidFill>
                <a:latin typeface="+mn-lt"/>
              </a:rPr>
              <a:t>Risk Assessment</a:t>
            </a:r>
          </a:p>
        </xdr:txBody>
      </xdr:sp>
      <xdr:sp macro="" textlink="">
        <xdr:nvSpPr>
          <xdr:cNvPr id="9" name="Rectangle 51">
            <a:extLst>
              <a:ext uri="{FF2B5EF4-FFF2-40B4-BE49-F238E27FC236}">
                <a16:creationId xmlns:a16="http://schemas.microsoft.com/office/drawing/2014/main" id="{7C680E1D-355B-CEF6-E506-636C91BD29E8}"/>
              </a:ext>
            </a:extLst>
          </xdr:cNvPr>
          <xdr:cNvSpPr>
            <a:spLocks noChangeArrowheads="1"/>
          </xdr:cNvSpPr>
        </xdr:nvSpPr>
        <xdr:spPr bwMode="auto">
          <a:xfrm>
            <a:off x="7521" y="1209"/>
            <a:ext cx="41" cy="3495"/>
          </a:xfrm>
          <a:prstGeom prst="rect">
            <a:avLst/>
          </a:prstGeom>
          <a:solidFill>
            <a:srgbClr val="4A7EBB"/>
          </a:solidFill>
          <a:ln w="1">
            <a:solidFill>
              <a:srgbClr val="4A7EBB"/>
            </a:solidFill>
            <a:round/>
            <a:headEnd/>
            <a:tailEnd/>
          </a:ln>
        </xdr:spPr>
      </xdr:sp>
      <xdr:sp macro="" textlink="">
        <xdr:nvSpPr>
          <xdr:cNvPr id="10" name="Rectangle 50">
            <a:extLst>
              <a:ext uri="{FF2B5EF4-FFF2-40B4-BE49-F238E27FC236}">
                <a16:creationId xmlns:a16="http://schemas.microsoft.com/office/drawing/2014/main" id="{C4031ABE-60ED-0BD3-1C4E-EAE5726A933A}"/>
              </a:ext>
            </a:extLst>
          </xdr:cNvPr>
          <xdr:cNvSpPr>
            <a:spLocks noChangeArrowheads="1"/>
          </xdr:cNvSpPr>
        </xdr:nvSpPr>
        <xdr:spPr bwMode="auto">
          <a:xfrm>
            <a:off x="273" y="215"/>
            <a:ext cx="2327" cy="321"/>
          </a:xfrm>
          <a:prstGeom prst="rect">
            <a:avLst/>
          </a:prstGeom>
          <a:noFill/>
          <a:ln w="9525">
            <a:noFill/>
            <a:miter lim="800000"/>
            <a:headEnd/>
            <a:tailEnd/>
          </a:ln>
        </xdr:spPr>
        <xdr:txBody>
          <a:bodyPr wrap="none" lIns="0" tIns="0" rIns="0" bIns="0" anchor="t" upright="1">
            <a:spAutoFit/>
          </a:bodyPr>
          <a:lstStyle/>
          <a:p>
            <a:pPr algn="l" rtl="0">
              <a:defRPr sz="1000"/>
            </a:pPr>
            <a:r>
              <a:rPr lang="en-AU" sz="1100" b="1" i="0" u="none" strike="noStrike" baseline="0">
                <a:solidFill>
                  <a:srgbClr val="10253F"/>
                </a:solidFill>
                <a:latin typeface="+mn-lt"/>
              </a:rPr>
              <a:t>Principles for managing risk</a:t>
            </a:r>
          </a:p>
        </xdr:txBody>
      </xdr:sp>
      <xdr:sp macro="" textlink="">
        <xdr:nvSpPr>
          <xdr:cNvPr id="11" name="Rectangle 49">
            <a:extLst>
              <a:ext uri="{FF2B5EF4-FFF2-40B4-BE49-F238E27FC236}">
                <a16:creationId xmlns:a16="http://schemas.microsoft.com/office/drawing/2014/main" id="{D3B4321D-2421-3DF3-9BFB-42E1E2740241}"/>
              </a:ext>
            </a:extLst>
          </xdr:cNvPr>
          <xdr:cNvSpPr>
            <a:spLocks noChangeArrowheads="1"/>
          </xdr:cNvSpPr>
        </xdr:nvSpPr>
        <xdr:spPr bwMode="auto">
          <a:xfrm>
            <a:off x="273" y="1328"/>
            <a:ext cx="1365"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1)   Creates value</a:t>
            </a:r>
          </a:p>
        </xdr:txBody>
      </xdr:sp>
      <xdr:sp macro="" textlink="">
        <xdr:nvSpPr>
          <xdr:cNvPr id="12" name="Rectangle 48">
            <a:extLst>
              <a:ext uri="{FF2B5EF4-FFF2-40B4-BE49-F238E27FC236}">
                <a16:creationId xmlns:a16="http://schemas.microsoft.com/office/drawing/2014/main" id="{81B2619A-ECC1-89C2-4294-7D189D25C33B}"/>
              </a:ext>
            </a:extLst>
          </xdr:cNvPr>
          <xdr:cNvSpPr>
            <a:spLocks noChangeArrowheads="1"/>
          </xdr:cNvSpPr>
        </xdr:nvSpPr>
        <xdr:spPr bwMode="auto">
          <a:xfrm>
            <a:off x="273" y="1640"/>
            <a:ext cx="3484"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2)   Integral part of organisational processes</a:t>
            </a:r>
          </a:p>
        </xdr:txBody>
      </xdr:sp>
      <xdr:sp macro="" textlink="">
        <xdr:nvSpPr>
          <xdr:cNvPr id="13" name="Rectangle 47">
            <a:extLst>
              <a:ext uri="{FF2B5EF4-FFF2-40B4-BE49-F238E27FC236}">
                <a16:creationId xmlns:a16="http://schemas.microsoft.com/office/drawing/2014/main" id="{D8D00AEB-B71E-6F08-5BBF-8DD60144E7C8}"/>
              </a:ext>
            </a:extLst>
          </xdr:cNvPr>
          <xdr:cNvSpPr>
            <a:spLocks noChangeArrowheads="1"/>
          </xdr:cNvSpPr>
        </xdr:nvSpPr>
        <xdr:spPr bwMode="auto">
          <a:xfrm>
            <a:off x="273" y="1939"/>
            <a:ext cx="2148"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3)   Part of decision making</a:t>
            </a:r>
          </a:p>
        </xdr:txBody>
      </xdr:sp>
      <xdr:sp macro="" textlink="">
        <xdr:nvSpPr>
          <xdr:cNvPr id="14" name="Rectangle 46">
            <a:extLst>
              <a:ext uri="{FF2B5EF4-FFF2-40B4-BE49-F238E27FC236}">
                <a16:creationId xmlns:a16="http://schemas.microsoft.com/office/drawing/2014/main" id="{707CA04B-EDAA-F98B-145D-1C436362EA20}"/>
              </a:ext>
            </a:extLst>
          </xdr:cNvPr>
          <xdr:cNvSpPr>
            <a:spLocks noChangeArrowheads="1"/>
          </xdr:cNvSpPr>
        </xdr:nvSpPr>
        <xdr:spPr bwMode="auto">
          <a:xfrm>
            <a:off x="273" y="2252"/>
            <a:ext cx="2782" cy="315"/>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4)   Explicitly addresses uncertainty</a:t>
            </a:r>
          </a:p>
        </xdr:txBody>
      </xdr:sp>
      <xdr:sp macro="" textlink="">
        <xdr:nvSpPr>
          <xdr:cNvPr id="15" name="Rectangle 45">
            <a:extLst>
              <a:ext uri="{FF2B5EF4-FFF2-40B4-BE49-F238E27FC236}">
                <a16:creationId xmlns:a16="http://schemas.microsoft.com/office/drawing/2014/main" id="{66BF0207-D1AE-9808-6B7B-8F28642CE05F}"/>
              </a:ext>
            </a:extLst>
          </xdr:cNvPr>
          <xdr:cNvSpPr>
            <a:spLocks noChangeArrowheads="1"/>
          </xdr:cNvSpPr>
        </xdr:nvSpPr>
        <xdr:spPr bwMode="auto">
          <a:xfrm>
            <a:off x="273" y="2550"/>
            <a:ext cx="2796"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5)   Systematic, structured &amp; timely</a:t>
            </a:r>
          </a:p>
        </xdr:txBody>
      </xdr:sp>
      <xdr:sp macro="" textlink="">
        <xdr:nvSpPr>
          <xdr:cNvPr id="16" name="Rectangle 44">
            <a:extLst>
              <a:ext uri="{FF2B5EF4-FFF2-40B4-BE49-F238E27FC236}">
                <a16:creationId xmlns:a16="http://schemas.microsoft.com/office/drawing/2014/main" id="{9EE72A53-C50E-AE81-BC42-8B6438153EED}"/>
              </a:ext>
            </a:extLst>
          </xdr:cNvPr>
          <xdr:cNvSpPr>
            <a:spLocks noChangeArrowheads="1"/>
          </xdr:cNvSpPr>
        </xdr:nvSpPr>
        <xdr:spPr bwMode="auto">
          <a:xfrm>
            <a:off x="273" y="2849"/>
            <a:ext cx="3448" cy="315"/>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6)   Based on the best available information</a:t>
            </a:r>
          </a:p>
        </xdr:txBody>
      </xdr:sp>
      <xdr:sp macro="" textlink="">
        <xdr:nvSpPr>
          <xdr:cNvPr id="17" name="Rectangle 43">
            <a:extLst>
              <a:ext uri="{FF2B5EF4-FFF2-40B4-BE49-F238E27FC236}">
                <a16:creationId xmlns:a16="http://schemas.microsoft.com/office/drawing/2014/main" id="{F4793D3C-4D49-5A2F-A511-B6FC6D29AC79}"/>
              </a:ext>
            </a:extLst>
          </xdr:cNvPr>
          <xdr:cNvSpPr>
            <a:spLocks noChangeArrowheads="1"/>
          </xdr:cNvSpPr>
        </xdr:nvSpPr>
        <xdr:spPr bwMode="auto">
          <a:xfrm>
            <a:off x="273" y="3161"/>
            <a:ext cx="941"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7)   Tailored</a:t>
            </a:r>
          </a:p>
        </xdr:txBody>
      </xdr:sp>
      <xdr:sp macro="" textlink="">
        <xdr:nvSpPr>
          <xdr:cNvPr id="18" name="Rectangle 42">
            <a:extLst>
              <a:ext uri="{FF2B5EF4-FFF2-40B4-BE49-F238E27FC236}">
                <a16:creationId xmlns:a16="http://schemas.microsoft.com/office/drawing/2014/main" id="{C91DD183-C685-23B6-663E-509B79C1BC08}"/>
              </a:ext>
            </a:extLst>
          </xdr:cNvPr>
          <xdr:cNvSpPr>
            <a:spLocks noChangeArrowheads="1"/>
          </xdr:cNvSpPr>
        </xdr:nvSpPr>
        <xdr:spPr bwMode="auto">
          <a:xfrm>
            <a:off x="273" y="3460"/>
            <a:ext cx="3803"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8)   Takes human &amp; cultural factors into account</a:t>
            </a:r>
          </a:p>
        </xdr:txBody>
      </xdr:sp>
      <xdr:sp macro="" textlink="">
        <xdr:nvSpPr>
          <xdr:cNvPr id="19" name="Rectangle 41">
            <a:extLst>
              <a:ext uri="{FF2B5EF4-FFF2-40B4-BE49-F238E27FC236}">
                <a16:creationId xmlns:a16="http://schemas.microsoft.com/office/drawing/2014/main" id="{5790214B-0524-AE59-42E8-FBB6601C30F7}"/>
              </a:ext>
            </a:extLst>
          </xdr:cNvPr>
          <xdr:cNvSpPr>
            <a:spLocks noChangeArrowheads="1"/>
          </xdr:cNvSpPr>
        </xdr:nvSpPr>
        <xdr:spPr bwMode="auto">
          <a:xfrm>
            <a:off x="273" y="3773"/>
            <a:ext cx="2164"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9)   Transparent &amp; inclusive</a:t>
            </a:r>
          </a:p>
        </xdr:txBody>
      </xdr:sp>
      <xdr:sp macro="" textlink="">
        <xdr:nvSpPr>
          <xdr:cNvPr id="20" name="Rectangle 40">
            <a:extLst>
              <a:ext uri="{FF2B5EF4-FFF2-40B4-BE49-F238E27FC236}">
                <a16:creationId xmlns:a16="http://schemas.microsoft.com/office/drawing/2014/main" id="{96F176B4-759F-4B17-BCFA-3FF8FDD1F737}"/>
              </a:ext>
            </a:extLst>
          </xdr:cNvPr>
          <xdr:cNvSpPr>
            <a:spLocks noChangeArrowheads="1"/>
          </xdr:cNvSpPr>
        </xdr:nvSpPr>
        <xdr:spPr bwMode="auto">
          <a:xfrm>
            <a:off x="273" y="4071"/>
            <a:ext cx="3657"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10) Dynamic, iterative &amp; responsive to change</a:t>
            </a:r>
          </a:p>
        </xdr:txBody>
      </xdr:sp>
      <xdr:sp macro="" textlink="">
        <xdr:nvSpPr>
          <xdr:cNvPr id="21" name="Rectangle 39">
            <a:extLst>
              <a:ext uri="{FF2B5EF4-FFF2-40B4-BE49-F238E27FC236}">
                <a16:creationId xmlns:a16="http://schemas.microsoft.com/office/drawing/2014/main" id="{933D6B17-2686-CDDE-235C-EC481E0B4777}"/>
              </a:ext>
            </a:extLst>
          </xdr:cNvPr>
          <xdr:cNvSpPr>
            <a:spLocks noChangeArrowheads="1"/>
          </xdr:cNvSpPr>
        </xdr:nvSpPr>
        <xdr:spPr bwMode="auto">
          <a:xfrm>
            <a:off x="273" y="4370"/>
            <a:ext cx="3237"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11) Facilitates continual improvement &amp; </a:t>
            </a:r>
          </a:p>
        </xdr:txBody>
      </xdr:sp>
      <xdr:sp macro="" textlink="">
        <xdr:nvSpPr>
          <xdr:cNvPr id="22" name="Rectangle 38">
            <a:extLst>
              <a:ext uri="{FF2B5EF4-FFF2-40B4-BE49-F238E27FC236}">
                <a16:creationId xmlns:a16="http://schemas.microsoft.com/office/drawing/2014/main" id="{01239909-230A-36ED-0A86-4E717A1783BB}"/>
              </a:ext>
            </a:extLst>
          </xdr:cNvPr>
          <xdr:cNvSpPr>
            <a:spLocks noChangeArrowheads="1"/>
          </xdr:cNvSpPr>
        </xdr:nvSpPr>
        <xdr:spPr bwMode="auto">
          <a:xfrm>
            <a:off x="654" y="4682"/>
            <a:ext cx="2653"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10253F"/>
                </a:solidFill>
                <a:latin typeface="+mn-lt"/>
              </a:rPr>
              <a:t>enhancement of the organisation</a:t>
            </a:r>
          </a:p>
        </xdr:txBody>
      </xdr:sp>
      <xdr:sp macro="" textlink="">
        <xdr:nvSpPr>
          <xdr:cNvPr id="23" name="Rectangle 37">
            <a:extLst>
              <a:ext uri="{FF2B5EF4-FFF2-40B4-BE49-F238E27FC236}">
                <a16:creationId xmlns:a16="http://schemas.microsoft.com/office/drawing/2014/main" id="{E309E3B3-A12E-3CCF-500E-D22F30019EA2}"/>
              </a:ext>
            </a:extLst>
          </xdr:cNvPr>
          <xdr:cNvSpPr>
            <a:spLocks noChangeArrowheads="1"/>
          </xdr:cNvSpPr>
        </xdr:nvSpPr>
        <xdr:spPr bwMode="auto">
          <a:xfrm>
            <a:off x="6726" y="598"/>
            <a:ext cx="1631" cy="611"/>
          </a:xfrm>
          <a:prstGeom prst="rect">
            <a:avLst/>
          </a:prstGeom>
          <a:solidFill>
            <a:srgbClr val="4F81BD"/>
          </a:solidFill>
          <a:ln w="9525">
            <a:noFill/>
            <a:miter lim="800000"/>
            <a:headEnd/>
            <a:tailEnd/>
          </a:ln>
        </xdr:spPr>
      </xdr:sp>
      <xdr:sp macro="" textlink="">
        <xdr:nvSpPr>
          <xdr:cNvPr id="24" name="Freeform 36">
            <a:extLst>
              <a:ext uri="{FF2B5EF4-FFF2-40B4-BE49-F238E27FC236}">
                <a16:creationId xmlns:a16="http://schemas.microsoft.com/office/drawing/2014/main" id="{B6F7478C-D650-F500-CA68-2A21E6009ED4}"/>
              </a:ext>
            </a:extLst>
          </xdr:cNvPr>
          <xdr:cNvSpPr>
            <a:spLocks noEditPoints="1"/>
          </xdr:cNvSpPr>
        </xdr:nvSpPr>
        <xdr:spPr bwMode="auto">
          <a:xfrm>
            <a:off x="6706" y="577"/>
            <a:ext cx="1671" cy="652"/>
          </a:xfrm>
          <a:custGeom>
            <a:avLst/>
            <a:gdLst/>
            <a:ahLst/>
            <a:cxnLst>
              <a:cxn ang="0">
                <a:pos x="0" y="24"/>
              </a:cxn>
              <a:cxn ang="0">
                <a:pos x="24" y="0"/>
              </a:cxn>
              <a:cxn ang="0">
                <a:pos x="1944" y="0"/>
              </a:cxn>
              <a:cxn ang="0">
                <a:pos x="1968" y="24"/>
              </a:cxn>
              <a:cxn ang="0">
                <a:pos x="1968" y="744"/>
              </a:cxn>
              <a:cxn ang="0">
                <a:pos x="1944" y="768"/>
              </a:cxn>
              <a:cxn ang="0">
                <a:pos x="24" y="768"/>
              </a:cxn>
              <a:cxn ang="0">
                <a:pos x="0" y="744"/>
              </a:cxn>
              <a:cxn ang="0">
                <a:pos x="0" y="24"/>
              </a:cxn>
              <a:cxn ang="0">
                <a:pos x="48" y="744"/>
              </a:cxn>
              <a:cxn ang="0">
                <a:pos x="24" y="720"/>
              </a:cxn>
              <a:cxn ang="0">
                <a:pos x="1944" y="720"/>
              </a:cxn>
              <a:cxn ang="0">
                <a:pos x="1920" y="744"/>
              </a:cxn>
              <a:cxn ang="0">
                <a:pos x="1920" y="24"/>
              </a:cxn>
              <a:cxn ang="0">
                <a:pos x="1944" y="48"/>
              </a:cxn>
              <a:cxn ang="0">
                <a:pos x="24" y="48"/>
              </a:cxn>
              <a:cxn ang="0">
                <a:pos x="48" y="24"/>
              </a:cxn>
              <a:cxn ang="0">
                <a:pos x="48" y="744"/>
              </a:cxn>
            </a:cxnLst>
            <a:rect l="0" t="0" r="r" b="b"/>
            <a:pathLst>
              <a:path w="1968" h="768">
                <a:moveTo>
                  <a:pt x="0" y="24"/>
                </a:moveTo>
                <a:cubicBezTo>
                  <a:pt x="0" y="11"/>
                  <a:pt x="11" y="0"/>
                  <a:pt x="24" y="0"/>
                </a:cubicBezTo>
                <a:lnTo>
                  <a:pt x="1944" y="0"/>
                </a:lnTo>
                <a:cubicBezTo>
                  <a:pt x="1958" y="0"/>
                  <a:pt x="1968" y="11"/>
                  <a:pt x="1968" y="24"/>
                </a:cubicBezTo>
                <a:lnTo>
                  <a:pt x="1968" y="744"/>
                </a:lnTo>
                <a:cubicBezTo>
                  <a:pt x="1968" y="758"/>
                  <a:pt x="1958" y="768"/>
                  <a:pt x="1944" y="768"/>
                </a:cubicBezTo>
                <a:lnTo>
                  <a:pt x="24" y="768"/>
                </a:lnTo>
                <a:cubicBezTo>
                  <a:pt x="11" y="768"/>
                  <a:pt x="0" y="758"/>
                  <a:pt x="0" y="744"/>
                </a:cubicBezTo>
                <a:lnTo>
                  <a:pt x="0" y="24"/>
                </a:lnTo>
                <a:close/>
                <a:moveTo>
                  <a:pt x="48" y="744"/>
                </a:moveTo>
                <a:lnTo>
                  <a:pt x="24" y="720"/>
                </a:lnTo>
                <a:lnTo>
                  <a:pt x="1944" y="720"/>
                </a:lnTo>
                <a:lnTo>
                  <a:pt x="1920" y="744"/>
                </a:lnTo>
                <a:lnTo>
                  <a:pt x="1920" y="24"/>
                </a:lnTo>
                <a:lnTo>
                  <a:pt x="1944" y="48"/>
                </a:lnTo>
                <a:lnTo>
                  <a:pt x="24" y="48"/>
                </a:lnTo>
                <a:lnTo>
                  <a:pt x="48" y="24"/>
                </a:lnTo>
                <a:lnTo>
                  <a:pt x="48" y="744"/>
                </a:lnTo>
                <a:close/>
              </a:path>
            </a:pathLst>
          </a:custGeom>
          <a:solidFill>
            <a:srgbClr val="385D8A"/>
          </a:solidFill>
          <a:ln w="1">
            <a:solidFill>
              <a:srgbClr val="385D8A"/>
            </a:solidFill>
            <a:round/>
            <a:headEnd/>
            <a:tailEnd/>
          </a:ln>
        </xdr:spPr>
      </xdr:sp>
      <xdr:sp macro="" textlink="">
        <xdr:nvSpPr>
          <xdr:cNvPr id="25" name="Rectangle 35">
            <a:extLst>
              <a:ext uri="{FF2B5EF4-FFF2-40B4-BE49-F238E27FC236}">
                <a16:creationId xmlns:a16="http://schemas.microsoft.com/office/drawing/2014/main" id="{936536A9-1F58-D5A0-0CF2-3246A8BA2F69}"/>
              </a:ext>
            </a:extLst>
          </xdr:cNvPr>
          <xdr:cNvSpPr>
            <a:spLocks noChangeArrowheads="1"/>
          </xdr:cNvSpPr>
        </xdr:nvSpPr>
        <xdr:spPr bwMode="auto">
          <a:xfrm>
            <a:off x="6992" y="692"/>
            <a:ext cx="1249"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FFFFFF"/>
                </a:solidFill>
                <a:latin typeface="+mn-lt"/>
                <a:cs typeface="Calibri"/>
              </a:rPr>
              <a:t>2. Establish the </a:t>
            </a:r>
          </a:p>
        </xdr:txBody>
      </xdr:sp>
      <xdr:sp macro="" textlink="">
        <xdr:nvSpPr>
          <xdr:cNvPr id="26" name="Rectangle 34">
            <a:extLst>
              <a:ext uri="{FF2B5EF4-FFF2-40B4-BE49-F238E27FC236}">
                <a16:creationId xmlns:a16="http://schemas.microsoft.com/office/drawing/2014/main" id="{40C8067E-88E3-A8E2-5CFE-AFCDBB448E6C}"/>
              </a:ext>
            </a:extLst>
          </xdr:cNvPr>
          <xdr:cNvSpPr>
            <a:spLocks noChangeArrowheads="1"/>
          </xdr:cNvSpPr>
        </xdr:nvSpPr>
        <xdr:spPr bwMode="auto">
          <a:xfrm>
            <a:off x="7264" y="910"/>
            <a:ext cx="601"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FFFFFF"/>
                </a:solidFill>
                <a:latin typeface="+mn-lt"/>
                <a:cs typeface="Calibri"/>
              </a:rPr>
              <a:t>context</a:t>
            </a:r>
          </a:p>
        </xdr:txBody>
      </xdr:sp>
      <xdr:sp macro="" textlink="">
        <xdr:nvSpPr>
          <xdr:cNvPr id="27" name="Rectangle 33">
            <a:extLst>
              <a:ext uri="{FF2B5EF4-FFF2-40B4-BE49-F238E27FC236}">
                <a16:creationId xmlns:a16="http://schemas.microsoft.com/office/drawing/2014/main" id="{7BA6EE25-5398-6718-B60B-9EBA928B9F00}"/>
              </a:ext>
            </a:extLst>
          </xdr:cNvPr>
          <xdr:cNvSpPr>
            <a:spLocks noChangeArrowheads="1"/>
          </xdr:cNvSpPr>
        </xdr:nvSpPr>
        <xdr:spPr bwMode="auto">
          <a:xfrm>
            <a:off x="6726" y="2675"/>
            <a:ext cx="1631" cy="611"/>
          </a:xfrm>
          <a:prstGeom prst="rect">
            <a:avLst/>
          </a:prstGeom>
          <a:solidFill>
            <a:srgbClr val="4F81BD"/>
          </a:solidFill>
          <a:ln w="9525">
            <a:noFill/>
            <a:miter lim="800000"/>
            <a:headEnd/>
            <a:tailEnd/>
          </a:ln>
        </xdr:spPr>
      </xdr:sp>
      <xdr:sp macro="" textlink="">
        <xdr:nvSpPr>
          <xdr:cNvPr id="28" name="Freeform 32">
            <a:extLst>
              <a:ext uri="{FF2B5EF4-FFF2-40B4-BE49-F238E27FC236}">
                <a16:creationId xmlns:a16="http://schemas.microsoft.com/office/drawing/2014/main" id="{31579F27-1437-2E9B-4290-009F80D9B200}"/>
              </a:ext>
            </a:extLst>
          </xdr:cNvPr>
          <xdr:cNvSpPr>
            <a:spLocks noEditPoints="1"/>
          </xdr:cNvSpPr>
        </xdr:nvSpPr>
        <xdr:spPr bwMode="auto">
          <a:xfrm>
            <a:off x="6706" y="2655"/>
            <a:ext cx="1671" cy="652"/>
          </a:xfrm>
          <a:custGeom>
            <a:avLst/>
            <a:gdLst/>
            <a:ahLst/>
            <a:cxnLst>
              <a:cxn ang="0">
                <a:pos x="0" y="24"/>
              </a:cxn>
              <a:cxn ang="0">
                <a:pos x="24" y="0"/>
              </a:cxn>
              <a:cxn ang="0">
                <a:pos x="1944" y="0"/>
              </a:cxn>
              <a:cxn ang="0">
                <a:pos x="1968" y="24"/>
              </a:cxn>
              <a:cxn ang="0">
                <a:pos x="1968" y="744"/>
              </a:cxn>
              <a:cxn ang="0">
                <a:pos x="1944" y="768"/>
              </a:cxn>
              <a:cxn ang="0">
                <a:pos x="24" y="768"/>
              </a:cxn>
              <a:cxn ang="0">
                <a:pos x="0" y="744"/>
              </a:cxn>
              <a:cxn ang="0">
                <a:pos x="0" y="24"/>
              </a:cxn>
              <a:cxn ang="0">
                <a:pos x="48" y="744"/>
              </a:cxn>
              <a:cxn ang="0">
                <a:pos x="24" y="720"/>
              </a:cxn>
              <a:cxn ang="0">
                <a:pos x="1944" y="720"/>
              </a:cxn>
              <a:cxn ang="0">
                <a:pos x="1920" y="744"/>
              </a:cxn>
              <a:cxn ang="0">
                <a:pos x="1920" y="24"/>
              </a:cxn>
              <a:cxn ang="0">
                <a:pos x="1944" y="48"/>
              </a:cxn>
              <a:cxn ang="0">
                <a:pos x="24" y="48"/>
              </a:cxn>
              <a:cxn ang="0">
                <a:pos x="48" y="24"/>
              </a:cxn>
              <a:cxn ang="0">
                <a:pos x="48" y="744"/>
              </a:cxn>
            </a:cxnLst>
            <a:rect l="0" t="0" r="r" b="b"/>
            <a:pathLst>
              <a:path w="1968" h="768">
                <a:moveTo>
                  <a:pt x="0" y="24"/>
                </a:moveTo>
                <a:cubicBezTo>
                  <a:pt x="0" y="11"/>
                  <a:pt x="11" y="0"/>
                  <a:pt x="24" y="0"/>
                </a:cubicBezTo>
                <a:lnTo>
                  <a:pt x="1944" y="0"/>
                </a:lnTo>
                <a:cubicBezTo>
                  <a:pt x="1958" y="0"/>
                  <a:pt x="1968" y="11"/>
                  <a:pt x="1968" y="24"/>
                </a:cubicBezTo>
                <a:lnTo>
                  <a:pt x="1968" y="744"/>
                </a:lnTo>
                <a:cubicBezTo>
                  <a:pt x="1968" y="758"/>
                  <a:pt x="1958" y="768"/>
                  <a:pt x="1944" y="768"/>
                </a:cubicBezTo>
                <a:lnTo>
                  <a:pt x="24" y="768"/>
                </a:lnTo>
                <a:cubicBezTo>
                  <a:pt x="11" y="768"/>
                  <a:pt x="0" y="758"/>
                  <a:pt x="0" y="744"/>
                </a:cubicBezTo>
                <a:lnTo>
                  <a:pt x="0" y="24"/>
                </a:lnTo>
                <a:close/>
                <a:moveTo>
                  <a:pt x="48" y="744"/>
                </a:moveTo>
                <a:lnTo>
                  <a:pt x="24" y="720"/>
                </a:lnTo>
                <a:lnTo>
                  <a:pt x="1944" y="720"/>
                </a:lnTo>
                <a:lnTo>
                  <a:pt x="1920" y="744"/>
                </a:lnTo>
                <a:lnTo>
                  <a:pt x="1920" y="24"/>
                </a:lnTo>
                <a:lnTo>
                  <a:pt x="1944" y="48"/>
                </a:lnTo>
                <a:lnTo>
                  <a:pt x="24" y="48"/>
                </a:lnTo>
                <a:lnTo>
                  <a:pt x="48" y="24"/>
                </a:lnTo>
                <a:lnTo>
                  <a:pt x="48" y="744"/>
                </a:lnTo>
                <a:close/>
              </a:path>
            </a:pathLst>
          </a:custGeom>
          <a:solidFill>
            <a:srgbClr val="385D8A"/>
          </a:solidFill>
          <a:ln w="1">
            <a:solidFill>
              <a:srgbClr val="385D8A"/>
            </a:solidFill>
            <a:round/>
            <a:headEnd/>
            <a:tailEnd/>
          </a:ln>
        </xdr:spPr>
      </xdr:sp>
      <xdr:sp macro="" textlink="">
        <xdr:nvSpPr>
          <xdr:cNvPr id="29" name="Rectangle 31">
            <a:extLst>
              <a:ext uri="{FF2B5EF4-FFF2-40B4-BE49-F238E27FC236}">
                <a16:creationId xmlns:a16="http://schemas.microsoft.com/office/drawing/2014/main" id="{FDB1E9B7-E4E4-B984-A920-CBFBABD7040E}"/>
              </a:ext>
            </a:extLst>
          </xdr:cNvPr>
          <xdr:cNvSpPr>
            <a:spLocks noChangeArrowheads="1"/>
          </xdr:cNvSpPr>
        </xdr:nvSpPr>
        <xdr:spPr bwMode="auto">
          <a:xfrm>
            <a:off x="6992" y="2879"/>
            <a:ext cx="1208"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FFFFFF"/>
                </a:solidFill>
                <a:latin typeface="+mn-lt"/>
                <a:cs typeface="Calibri"/>
              </a:rPr>
              <a:t>4. Analyse risks</a:t>
            </a:r>
          </a:p>
        </xdr:txBody>
      </xdr:sp>
      <xdr:sp macro="" textlink="">
        <xdr:nvSpPr>
          <xdr:cNvPr id="30" name="Rectangle 30">
            <a:extLst>
              <a:ext uri="{FF2B5EF4-FFF2-40B4-BE49-F238E27FC236}">
                <a16:creationId xmlns:a16="http://schemas.microsoft.com/office/drawing/2014/main" id="{F75D3F40-0629-826A-91DA-C9B5ACB49EC4}"/>
              </a:ext>
            </a:extLst>
          </xdr:cNvPr>
          <xdr:cNvSpPr>
            <a:spLocks noChangeArrowheads="1"/>
          </xdr:cNvSpPr>
        </xdr:nvSpPr>
        <xdr:spPr bwMode="auto">
          <a:xfrm>
            <a:off x="6726" y="4712"/>
            <a:ext cx="1631" cy="611"/>
          </a:xfrm>
          <a:prstGeom prst="rect">
            <a:avLst/>
          </a:prstGeom>
          <a:solidFill>
            <a:srgbClr val="4F81BD"/>
          </a:solidFill>
          <a:ln w="9525">
            <a:noFill/>
            <a:miter lim="800000"/>
            <a:headEnd/>
            <a:tailEnd/>
          </a:ln>
        </xdr:spPr>
      </xdr:sp>
      <xdr:sp macro="" textlink="">
        <xdr:nvSpPr>
          <xdr:cNvPr id="31" name="Freeform 29">
            <a:extLst>
              <a:ext uri="{FF2B5EF4-FFF2-40B4-BE49-F238E27FC236}">
                <a16:creationId xmlns:a16="http://schemas.microsoft.com/office/drawing/2014/main" id="{F3D3CD51-9983-3022-1B72-5C78412BA39D}"/>
              </a:ext>
            </a:extLst>
          </xdr:cNvPr>
          <xdr:cNvSpPr>
            <a:spLocks noEditPoints="1"/>
          </xdr:cNvSpPr>
        </xdr:nvSpPr>
        <xdr:spPr bwMode="auto">
          <a:xfrm>
            <a:off x="6706" y="4692"/>
            <a:ext cx="1671" cy="652"/>
          </a:xfrm>
          <a:custGeom>
            <a:avLst/>
            <a:gdLst/>
            <a:ahLst/>
            <a:cxnLst>
              <a:cxn ang="0">
                <a:pos x="0" y="24"/>
              </a:cxn>
              <a:cxn ang="0">
                <a:pos x="24" y="0"/>
              </a:cxn>
              <a:cxn ang="0">
                <a:pos x="1944" y="0"/>
              </a:cxn>
              <a:cxn ang="0">
                <a:pos x="1968" y="24"/>
              </a:cxn>
              <a:cxn ang="0">
                <a:pos x="1968" y="744"/>
              </a:cxn>
              <a:cxn ang="0">
                <a:pos x="1944" y="768"/>
              </a:cxn>
              <a:cxn ang="0">
                <a:pos x="24" y="768"/>
              </a:cxn>
              <a:cxn ang="0">
                <a:pos x="0" y="744"/>
              </a:cxn>
              <a:cxn ang="0">
                <a:pos x="0" y="24"/>
              </a:cxn>
              <a:cxn ang="0">
                <a:pos x="48" y="744"/>
              </a:cxn>
              <a:cxn ang="0">
                <a:pos x="24" y="720"/>
              </a:cxn>
              <a:cxn ang="0">
                <a:pos x="1944" y="720"/>
              </a:cxn>
              <a:cxn ang="0">
                <a:pos x="1920" y="744"/>
              </a:cxn>
              <a:cxn ang="0">
                <a:pos x="1920" y="24"/>
              </a:cxn>
              <a:cxn ang="0">
                <a:pos x="1944" y="48"/>
              </a:cxn>
              <a:cxn ang="0">
                <a:pos x="24" y="48"/>
              </a:cxn>
              <a:cxn ang="0">
                <a:pos x="48" y="24"/>
              </a:cxn>
              <a:cxn ang="0">
                <a:pos x="48" y="744"/>
              </a:cxn>
            </a:cxnLst>
            <a:rect l="0" t="0" r="r" b="b"/>
            <a:pathLst>
              <a:path w="1968" h="768">
                <a:moveTo>
                  <a:pt x="0" y="24"/>
                </a:moveTo>
                <a:cubicBezTo>
                  <a:pt x="0" y="11"/>
                  <a:pt x="11" y="0"/>
                  <a:pt x="24" y="0"/>
                </a:cubicBezTo>
                <a:lnTo>
                  <a:pt x="1944" y="0"/>
                </a:lnTo>
                <a:cubicBezTo>
                  <a:pt x="1958" y="0"/>
                  <a:pt x="1968" y="11"/>
                  <a:pt x="1968" y="24"/>
                </a:cubicBezTo>
                <a:lnTo>
                  <a:pt x="1968" y="744"/>
                </a:lnTo>
                <a:cubicBezTo>
                  <a:pt x="1968" y="758"/>
                  <a:pt x="1958" y="768"/>
                  <a:pt x="1944" y="768"/>
                </a:cubicBezTo>
                <a:lnTo>
                  <a:pt x="24" y="768"/>
                </a:lnTo>
                <a:cubicBezTo>
                  <a:pt x="11" y="768"/>
                  <a:pt x="0" y="758"/>
                  <a:pt x="0" y="744"/>
                </a:cubicBezTo>
                <a:lnTo>
                  <a:pt x="0" y="24"/>
                </a:lnTo>
                <a:close/>
                <a:moveTo>
                  <a:pt x="48" y="744"/>
                </a:moveTo>
                <a:lnTo>
                  <a:pt x="24" y="720"/>
                </a:lnTo>
                <a:lnTo>
                  <a:pt x="1944" y="720"/>
                </a:lnTo>
                <a:lnTo>
                  <a:pt x="1920" y="744"/>
                </a:lnTo>
                <a:lnTo>
                  <a:pt x="1920" y="24"/>
                </a:lnTo>
                <a:lnTo>
                  <a:pt x="1944" y="48"/>
                </a:lnTo>
                <a:lnTo>
                  <a:pt x="24" y="48"/>
                </a:lnTo>
                <a:lnTo>
                  <a:pt x="48" y="24"/>
                </a:lnTo>
                <a:lnTo>
                  <a:pt x="48" y="744"/>
                </a:lnTo>
                <a:close/>
              </a:path>
            </a:pathLst>
          </a:custGeom>
          <a:solidFill>
            <a:srgbClr val="385D8A"/>
          </a:solidFill>
          <a:ln w="1">
            <a:solidFill>
              <a:srgbClr val="385D8A"/>
            </a:solidFill>
            <a:round/>
            <a:headEnd/>
            <a:tailEnd/>
          </a:ln>
        </xdr:spPr>
      </xdr:sp>
      <xdr:sp macro="" textlink="">
        <xdr:nvSpPr>
          <xdr:cNvPr id="32" name="Rectangle 28">
            <a:extLst>
              <a:ext uri="{FF2B5EF4-FFF2-40B4-BE49-F238E27FC236}">
                <a16:creationId xmlns:a16="http://schemas.microsoft.com/office/drawing/2014/main" id="{8145385E-11C6-9A35-17C4-A5C7EF5B80B8}"/>
              </a:ext>
            </a:extLst>
          </xdr:cNvPr>
          <xdr:cNvSpPr>
            <a:spLocks noChangeArrowheads="1"/>
          </xdr:cNvSpPr>
        </xdr:nvSpPr>
        <xdr:spPr bwMode="auto">
          <a:xfrm>
            <a:off x="7074" y="4907"/>
            <a:ext cx="1011"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FFFFFF"/>
                </a:solidFill>
                <a:latin typeface="+mn-lt"/>
                <a:cs typeface="Calibri"/>
              </a:rPr>
              <a:t>6. Treat risks</a:t>
            </a:r>
          </a:p>
        </xdr:txBody>
      </xdr:sp>
      <xdr:sp macro="" textlink="">
        <xdr:nvSpPr>
          <xdr:cNvPr id="33" name="Rectangle 27">
            <a:extLst>
              <a:ext uri="{FF2B5EF4-FFF2-40B4-BE49-F238E27FC236}">
                <a16:creationId xmlns:a16="http://schemas.microsoft.com/office/drawing/2014/main" id="{482F4E19-9EF6-39F9-B5B7-9B8D1A6B3848}"/>
              </a:ext>
            </a:extLst>
          </xdr:cNvPr>
          <xdr:cNvSpPr>
            <a:spLocks noChangeArrowheads="1"/>
          </xdr:cNvSpPr>
        </xdr:nvSpPr>
        <xdr:spPr bwMode="auto">
          <a:xfrm>
            <a:off x="6726" y="3680"/>
            <a:ext cx="1631" cy="611"/>
          </a:xfrm>
          <a:prstGeom prst="rect">
            <a:avLst/>
          </a:prstGeom>
          <a:solidFill>
            <a:srgbClr val="4F81BD"/>
          </a:solidFill>
          <a:ln w="9525">
            <a:noFill/>
            <a:miter lim="800000"/>
            <a:headEnd/>
            <a:tailEnd/>
          </a:ln>
        </xdr:spPr>
      </xdr:sp>
      <xdr:sp macro="" textlink="">
        <xdr:nvSpPr>
          <xdr:cNvPr id="34" name="Freeform 26">
            <a:extLst>
              <a:ext uri="{FF2B5EF4-FFF2-40B4-BE49-F238E27FC236}">
                <a16:creationId xmlns:a16="http://schemas.microsoft.com/office/drawing/2014/main" id="{6A51B327-CB42-69DB-DCE1-5E4CD41F3585}"/>
              </a:ext>
            </a:extLst>
          </xdr:cNvPr>
          <xdr:cNvSpPr>
            <a:spLocks noEditPoints="1"/>
          </xdr:cNvSpPr>
        </xdr:nvSpPr>
        <xdr:spPr bwMode="auto">
          <a:xfrm>
            <a:off x="6706" y="3660"/>
            <a:ext cx="1671" cy="652"/>
          </a:xfrm>
          <a:custGeom>
            <a:avLst/>
            <a:gdLst/>
            <a:ahLst/>
            <a:cxnLst>
              <a:cxn ang="0">
                <a:pos x="0" y="24"/>
              </a:cxn>
              <a:cxn ang="0">
                <a:pos x="24" y="0"/>
              </a:cxn>
              <a:cxn ang="0">
                <a:pos x="1944" y="0"/>
              </a:cxn>
              <a:cxn ang="0">
                <a:pos x="1968" y="24"/>
              </a:cxn>
              <a:cxn ang="0">
                <a:pos x="1968" y="744"/>
              </a:cxn>
              <a:cxn ang="0">
                <a:pos x="1944" y="768"/>
              </a:cxn>
              <a:cxn ang="0">
                <a:pos x="24" y="768"/>
              </a:cxn>
              <a:cxn ang="0">
                <a:pos x="0" y="744"/>
              </a:cxn>
              <a:cxn ang="0">
                <a:pos x="0" y="24"/>
              </a:cxn>
              <a:cxn ang="0">
                <a:pos x="48" y="744"/>
              </a:cxn>
              <a:cxn ang="0">
                <a:pos x="24" y="720"/>
              </a:cxn>
              <a:cxn ang="0">
                <a:pos x="1944" y="720"/>
              </a:cxn>
              <a:cxn ang="0">
                <a:pos x="1920" y="744"/>
              </a:cxn>
              <a:cxn ang="0">
                <a:pos x="1920" y="24"/>
              </a:cxn>
              <a:cxn ang="0">
                <a:pos x="1944" y="48"/>
              </a:cxn>
              <a:cxn ang="0">
                <a:pos x="24" y="48"/>
              </a:cxn>
              <a:cxn ang="0">
                <a:pos x="48" y="24"/>
              </a:cxn>
              <a:cxn ang="0">
                <a:pos x="48" y="744"/>
              </a:cxn>
            </a:cxnLst>
            <a:rect l="0" t="0" r="r" b="b"/>
            <a:pathLst>
              <a:path w="1968" h="768">
                <a:moveTo>
                  <a:pt x="0" y="24"/>
                </a:moveTo>
                <a:cubicBezTo>
                  <a:pt x="0" y="11"/>
                  <a:pt x="11" y="0"/>
                  <a:pt x="24" y="0"/>
                </a:cubicBezTo>
                <a:lnTo>
                  <a:pt x="1944" y="0"/>
                </a:lnTo>
                <a:cubicBezTo>
                  <a:pt x="1958" y="0"/>
                  <a:pt x="1968" y="11"/>
                  <a:pt x="1968" y="24"/>
                </a:cubicBezTo>
                <a:lnTo>
                  <a:pt x="1968" y="744"/>
                </a:lnTo>
                <a:cubicBezTo>
                  <a:pt x="1968" y="758"/>
                  <a:pt x="1958" y="768"/>
                  <a:pt x="1944" y="768"/>
                </a:cubicBezTo>
                <a:lnTo>
                  <a:pt x="24" y="768"/>
                </a:lnTo>
                <a:cubicBezTo>
                  <a:pt x="11" y="768"/>
                  <a:pt x="0" y="758"/>
                  <a:pt x="0" y="744"/>
                </a:cubicBezTo>
                <a:lnTo>
                  <a:pt x="0" y="24"/>
                </a:lnTo>
                <a:close/>
                <a:moveTo>
                  <a:pt x="48" y="744"/>
                </a:moveTo>
                <a:lnTo>
                  <a:pt x="24" y="720"/>
                </a:lnTo>
                <a:lnTo>
                  <a:pt x="1944" y="720"/>
                </a:lnTo>
                <a:lnTo>
                  <a:pt x="1920" y="744"/>
                </a:lnTo>
                <a:lnTo>
                  <a:pt x="1920" y="24"/>
                </a:lnTo>
                <a:lnTo>
                  <a:pt x="1944" y="48"/>
                </a:lnTo>
                <a:lnTo>
                  <a:pt x="24" y="48"/>
                </a:lnTo>
                <a:lnTo>
                  <a:pt x="48" y="24"/>
                </a:lnTo>
                <a:lnTo>
                  <a:pt x="48" y="744"/>
                </a:lnTo>
                <a:close/>
              </a:path>
            </a:pathLst>
          </a:custGeom>
          <a:solidFill>
            <a:srgbClr val="385D8A"/>
          </a:solidFill>
          <a:ln w="1">
            <a:solidFill>
              <a:srgbClr val="385D8A"/>
            </a:solidFill>
            <a:round/>
            <a:headEnd/>
            <a:tailEnd/>
          </a:ln>
        </xdr:spPr>
      </xdr:sp>
      <xdr:sp macro="" textlink="">
        <xdr:nvSpPr>
          <xdr:cNvPr id="35" name="Rectangle 25">
            <a:extLst>
              <a:ext uri="{FF2B5EF4-FFF2-40B4-BE49-F238E27FC236}">
                <a16:creationId xmlns:a16="http://schemas.microsoft.com/office/drawing/2014/main" id="{60921ABC-99AE-E4CA-02F9-FBF4CA4681CB}"/>
              </a:ext>
            </a:extLst>
          </xdr:cNvPr>
          <xdr:cNvSpPr>
            <a:spLocks noChangeArrowheads="1"/>
          </xdr:cNvSpPr>
        </xdr:nvSpPr>
        <xdr:spPr bwMode="auto">
          <a:xfrm>
            <a:off x="6965" y="3881"/>
            <a:ext cx="1273"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FFFFFF"/>
                </a:solidFill>
                <a:latin typeface="+mn-lt"/>
                <a:cs typeface="Calibri"/>
              </a:rPr>
              <a:t>5. Evaluate risks</a:t>
            </a:r>
          </a:p>
        </xdr:txBody>
      </xdr:sp>
      <xdr:sp macro="" textlink="">
        <xdr:nvSpPr>
          <xdr:cNvPr id="36" name="Rectangle 24">
            <a:extLst>
              <a:ext uri="{FF2B5EF4-FFF2-40B4-BE49-F238E27FC236}">
                <a16:creationId xmlns:a16="http://schemas.microsoft.com/office/drawing/2014/main" id="{4C36BD65-C26B-6365-07CB-F56ADAAD70B0}"/>
              </a:ext>
            </a:extLst>
          </xdr:cNvPr>
          <xdr:cNvSpPr>
            <a:spLocks noChangeArrowheads="1"/>
          </xdr:cNvSpPr>
        </xdr:nvSpPr>
        <xdr:spPr bwMode="auto">
          <a:xfrm>
            <a:off x="6726" y="1630"/>
            <a:ext cx="1631" cy="611"/>
          </a:xfrm>
          <a:prstGeom prst="rect">
            <a:avLst/>
          </a:prstGeom>
          <a:solidFill>
            <a:srgbClr val="4F81BD"/>
          </a:solidFill>
          <a:ln w="9525">
            <a:noFill/>
            <a:miter lim="800000"/>
            <a:headEnd/>
            <a:tailEnd/>
          </a:ln>
        </xdr:spPr>
      </xdr:sp>
      <xdr:sp macro="" textlink="">
        <xdr:nvSpPr>
          <xdr:cNvPr id="37" name="Freeform 23">
            <a:extLst>
              <a:ext uri="{FF2B5EF4-FFF2-40B4-BE49-F238E27FC236}">
                <a16:creationId xmlns:a16="http://schemas.microsoft.com/office/drawing/2014/main" id="{75F74AE3-A5DB-0036-963A-0553505B6DC5}"/>
              </a:ext>
            </a:extLst>
          </xdr:cNvPr>
          <xdr:cNvSpPr>
            <a:spLocks noEditPoints="1"/>
          </xdr:cNvSpPr>
        </xdr:nvSpPr>
        <xdr:spPr bwMode="auto">
          <a:xfrm>
            <a:off x="6706" y="1609"/>
            <a:ext cx="1671" cy="652"/>
          </a:xfrm>
          <a:custGeom>
            <a:avLst/>
            <a:gdLst/>
            <a:ahLst/>
            <a:cxnLst>
              <a:cxn ang="0">
                <a:pos x="0" y="24"/>
              </a:cxn>
              <a:cxn ang="0">
                <a:pos x="24" y="0"/>
              </a:cxn>
              <a:cxn ang="0">
                <a:pos x="1944" y="0"/>
              </a:cxn>
              <a:cxn ang="0">
                <a:pos x="1968" y="24"/>
              </a:cxn>
              <a:cxn ang="0">
                <a:pos x="1968" y="744"/>
              </a:cxn>
              <a:cxn ang="0">
                <a:pos x="1944" y="768"/>
              </a:cxn>
              <a:cxn ang="0">
                <a:pos x="24" y="768"/>
              </a:cxn>
              <a:cxn ang="0">
                <a:pos x="0" y="744"/>
              </a:cxn>
              <a:cxn ang="0">
                <a:pos x="0" y="24"/>
              </a:cxn>
              <a:cxn ang="0">
                <a:pos x="48" y="744"/>
              </a:cxn>
              <a:cxn ang="0">
                <a:pos x="24" y="720"/>
              </a:cxn>
              <a:cxn ang="0">
                <a:pos x="1944" y="720"/>
              </a:cxn>
              <a:cxn ang="0">
                <a:pos x="1920" y="744"/>
              </a:cxn>
              <a:cxn ang="0">
                <a:pos x="1920" y="24"/>
              </a:cxn>
              <a:cxn ang="0">
                <a:pos x="1944" y="48"/>
              </a:cxn>
              <a:cxn ang="0">
                <a:pos x="24" y="48"/>
              </a:cxn>
              <a:cxn ang="0">
                <a:pos x="48" y="24"/>
              </a:cxn>
              <a:cxn ang="0">
                <a:pos x="48" y="744"/>
              </a:cxn>
            </a:cxnLst>
            <a:rect l="0" t="0" r="r" b="b"/>
            <a:pathLst>
              <a:path w="1968" h="768">
                <a:moveTo>
                  <a:pt x="0" y="24"/>
                </a:moveTo>
                <a:cubicBezTo>
                  <a:pt x="0" y="11"/>
                  <a:pt x="11" y="0"/>
                  <a:pt x="24" y="0"/>
                </a:cubicBezTo>
                <a:lnTo>
                  <a:pt x="1944" y="0"/>
                </a:lnTo>
                <a:cubicBezTo>
                  <a:pt x="1958" y="0"/>
                  <a:pt x="1968" y="11"/>
                  <a:pt x="1968" y="24"/>
                </a:cubicBezTo>
                <a:lnTo>
                  <a:pt x="1968" y="744"/>
                </a:lnTo>
                <a:cubicBezTo>
                  <a:pt x="1968" y="758"/>
                  <a:pt x="1958" y="768"/>
                  <a:pt x="1944" y="768"/>
                </a:cubicBezTo>
                <a:lnTo>
                  <a:pt x="24" y="768"/>
                </a:lnTo>
                <a:cubicBezTo>
                  <a:pt x="11" y="768"/>
                  <a:pt x="0" y="758"/>
                  <a:pt x="0" y="744"/>
                </a:cubicBezTo>
                <a:lnTo>
                  <a:pt x="0" y="24"/>
                </a:lnTo>
                <a:close/>
                <a:moveTo>
                  <a:pt x="48" y="744"/>
                </a:moveTo>
                <a:lnTo>
                  <a:pt x="24" y="720"/>
                </a:lnTo>
                <a:lnTo>
                  <a:pt x="1944" y="720"/>
                </a:lnTo>
                <a:lnTo>
                  <a:pt x="1920" y="744"/>
                </a:lnTo>
                <a:lnTo>
                  <a:pt x="1920" y="24"/>
                </a:lnTo>
                <a:lnTo>
                  <a:pt x="1944" y="48"/>
                </a:lnTo>
                <a:lnTo>
                  <a:pt x="24" y="48"/>
                </a:lnTo>
                <a:lnTo>
                  <a:pt x="48" y="24"/>
                </a:lnTo>
                <a:lnTo>
                  <a:pt x="48" y="744"/>
                </a:lnTo>
                <a:close/>
              </a:path>
            </a:pathLst>
          </a:custGeom>
          <a:solidFill>
            <a:srgbClr val="385D8A"/>
          </a:solidFill>
          <a:ln w="1">
            <a:solidFill>
              <a:srgbClr val="385D8A"/>
            </a:solidFill>
            <a:round/>
            <a:headEnd/>
            <a:tailEnd/>
          </a:ln>
        </xdr:spPr>
      </xdr:sp>
      <xdr:sp macro="" textlink="">
        <xdr:nvSpPr>
          <xdr:cNvPr id="38" name="Rectangle 22">
            <a:extLst>
              <a:ext uri="{FF2B5EF4-FFF2-40B4-BE49-F238E27FC236}">
                <a16:creationId xmlns:a16="http://schemas.microsoft.com/office/drawing/2014/main" id="{2CB4E446-BC59-05F3-24EA-97A61E7BB6AB}"/>
              </a:ext>
            </a:extLst>
          </xdr:cNvPr>
          <xdr:cNvSpPr>
            <a:spLocks noChangeArrowheads="1"/>
          </xdr:cNvSpPr>
        </xdr:nvSpPr>
        <xdr:spPr bwMode="auto">
          <a:xfrm>
            <a:off x="6938" y="1828"/>
            <a:ext cx="1202" cy="312"/>
          </a:xfrm>
          <a:prstGeom prst="rect">
            <a:avLst/>
          </a:prstGeom>
          <a:noFill/>
          <a:ln w="9525">
            <a:noFill/>
            <a:miter lim="800000"/>
            <a:headEnd/>
            <a:tailEnd/>
          </a:ln>
        </xdr:spPr>
        <xdr:txBody>
          <a:bodyPr wrap="none" lIns="0" tIns="0" rIns="0" bIns="0" anchor="t" upright="1">
            <a:spAutoFit/>
          </a:bodyPr>
          <a:lstStyle/>
          <a:p>
            <a:pPr algn="l" rtl="0">
              <a:defRPr sz="1000"/>
            </a:pPr>
            <a:r>
              <a:rPr lang="en-AU" sz="1100" b="0" i="0" u="none" strike="noStrike" baseline="0">
                <a:solidFill>
                  <a:srgbClr val="FFFFFF"/>
                </a:solidFill>
                <a:latin typeface="+mn-lt"/>
                <a:cs typeface="Calibri"/>
              </a:rPr>
              <a:t>3. Identify risks</a:t>
            </a:r>
          </a:p>
        </xdr:txBody>
      </xdr:sp>
      <xdr:sp macro="" textlink="">
        <xdr:nvSpPr>
          <xdr:cNvPr id="39" name="Rectangle 21">
            <a:extLst>
              <a:ext uri="{FF2B5EF4-FFF2-40B4-BE49-F238E27FC236}">
                <a16:creationId xmlns:a16="http://schemas.microsoft.com/office/drawing/2014/main" id="{A8C777D8-37EA-C1FA-E4CA-0E7BACF9668E}"/>
              </a:ext>
            </a:extLst>
          </xdr:cNvPr>
          <xdr:cNvSpPr>
            <a:spLocks noChangeArrowheads="1"/>
          </xdr:cNvSpPr>
        </xdr:nvSpPr>
        <xdr:spPr bwMode="auto">
          <a:xfrm>
            <a:off x="9321" y="543"/>
            <a:ext cx="612" cy="4794"/>
          </a:xfrm>
          <a:prstGeom prst="rect">
            <a:avLst/>
          </a:prstGeom>
          <a:solidFill>
            <a:srgbClr val="FFCC00"/>
          </a:solidFill>
          <a:ln w="9525">
            <a:noFill/>
            <a:miter lim="800000"/>
            <a:headEnd/>
            <a:tailEnd/>
          </a:ln>
        </xdr:spPr>
      </xdr:sp>
      <xdr:sp macro="" textlink="">
        <xdr:nvSpPr>
          <xdr:cNvPr id="40" name="Freeform 20">
            <a:extLst>
              <a:ext uri="{FF2B5EF4-FFF2-40B4-BE49-F238E27FC236}">
                <a16:creationId xmlns:a16="http://schemas.microsoft.com/office/drawing/2014/main" id="{CC8A5F98-6755-F76C-1682-AB5D72A2C403}"/>
              </a:ext>
            </a:extLst>
          </xdr:cNvPr>
          <xdr:cNvSpPr>
            <a:spLocks noEditPoints="1"/>
          </xdr:cNvSpPr>
        </xdr:nvSpPr>
        <xdr:spPr bwMode="auto">
          <a:xfrm>
            <a:off x="9301" y="523"/>
            <a:ext cx="652" cy="4834"/>
          </a:xfrm>
          <a:custGeom>
            <a:avLst/>
            <a:gdLst/>
            <a:ahLst/>
            <a:cxnLst>
              <a:cxn ang="0">
                <a:pos x="0" y="24"/>
              </a:cxn>
              <a:cxn ang="0">
                <a:pos x="24" y="0"/>
              </a:cxn>
              <a:cxn ang="0">
                <a:pos x="744" y="0"/>
              </a:cxn>
              <a:cxn ang="0">
                <a:pos x="768" y="24"/>
              </a:cxn>
              <a:cxn ang="0">
                <a:pos x="768" y="5672"/>
              </a:cxn>
              <a:cxn ang="0">
                <a:pos x="744" y="5696"/>
              </a:cxn>
              <a:cxn ang="0">
                <a:pos x="24" y="5696"/>
              </a:cxn>
              <a:cxn ang="0">
                <a:pos x="0" y="5672"/>
              </a:cxn>
              <a:cxn ang="0">
                <a:pos x="0" y="24"/>
              </a:cxn>
              <a:cxn ang="0">
                <a:pos x="48" y="5672"/>
              </a:cxn>
              <a:cxn ang="0">
                <a:pos x="24" y="5648"/>
              </a:cxn>
              <a:cxn ang="0">
                <a:pos x="744" y="5648"/>
              </a:cxn>
              <a:cxn ang="0">
                <a:pos x="720" y="5672"/>
              </a:cxn>
              <a:cxn ang="0">
                <a:pos x="720" y="24"/>
              </a:cxn>
              <a:cxn ang="0">
                <a:pos x="744" y="48"/>
              </a:cxn>
              <a:cxn ang="0">
                <a:pos x="24" y="48"/>
              </a:cxn>
              <a:cxn ang="0">
                <a:pos x="48" y="24"/>
              </a:cxn>
              <a:cxn ang="0">
                <a:pos x="48" y="5672"/>
              </a:cxn>
            </a:cxnLst>
            <a:rect l="0" t="0" r="r" b="b"/>
            <a:pathLst>
              <a:path w="768" h="5696">
                <a:moveTo>
                  <a:pt x="0" y="24"/>
                </a:moveTo>
                <a:cubicBezTo>
                  <a:pt x="0" y="11"/>
                  <a:pt x="11" y="0"/>
                  <a:pt x="24" y="0"/>
                </a:cubicBezTo>
                <a:lnTo>
                  <a:pt x="744" y="0"/>
                </a:lnTo>
                <a:cubicBezTo>
                  <a:pt x="758" y="0"/>
                  <a:pt x="768" y="11"/>
                  <a:pt x="768" y="24"/>
                </a:cubicBezTo>
                <a:lnTo>
                  <a:pt x="768" y="5672"/>
                </a:lnTo>
                <a:cubicBezTo>
                  <a:pt x="768" y="5686"/>
                  <a:pt x="758" y="5696"/>
                  <a:pt x="744" y="5696"/>
                </a:cubicBezTo>
                <a:lnTo>
                  <a:pt x="24" y="5696"/>
                </a:lnTo>
                <a:cubicBezTo>
                  <a:pt x="11" y="5696"/>
                  <a:pt x="0" y="5686"/>
                  <a:pt x="0" y="5672"/>
                </a:cubicBezTo>
                <a:lnTo>
                  <a:pt x="0" y="24"/>
                </a:lnTo>
                <a:close/>
                <a:moveTo>
                  <a:pt x="48" y="5672"/>
                </a:moveTo>
                <a:lnTo>
                  <a:pt x="24" y="5648"/>
                </a:lnTo>
                <a:lnTo>
                  <a:pt x="744" y="5648"/>
                </a:lnTo>
                <a:lnTo>
                  <a:pt x="720" y="5672"/>
                </a:lnTo>
                <a:lnTo>
                  <a:pt x="720" y="24"/>
                </a:lnTo>
                <a:lnTo>
                  <a:pt x="744" y="48"/>
                </a:lnTo>
                <a:lnTo>
                  <a:pt x="24" y="48"/>
                </a:lnTo>
                <a:lnTo>
                  <a:pt x="48" y="24"/>
                </a:lnTo>
                <a:lnTo>
                  <a:pt x="48" y="5672"/>
                </a:lnTo>
                <a:close/>
              </a:path>
            </a:pathLst>
          </a:custGeom>
          <a:solidFill>
            <a:srgbClr val="FFCC00"/>
          </a:solidFill>
          <a:ln w="1">
            <a:solidFill>
              <a:srgbClr val="FFCC00"/>
            </a:solidFill>
            <a:round/>
            <a:headEnd/>
            <a:tailEnd/>
          </a:ln>
        </xdr:spPr>
      </xdr:sp>
      <xdr:sp macro="" textlink="">
        <xdr:nvSpPr>
          <xdr:cNvPr id="41" name="Rectangle 19">
            <a:extLst>
              <a:ext uri="{FF2B5EF4-FFF2-40B4-BE49-F238E27FC236}">
                <a16:creationId xmlns:a16="http://schemas.microsoft.com/office/drawing/2014/main" id="{1AF13476-BAA1-59F5-24F0-F27F2701E116}"/>
              </a:ext>
            </a:extLst>
          </xdr:cNvPr>
          <xdr:cNvSpPr>
            <a:spLocks noChangeArrowheads="1"/>
          </xdr:cNvSpPr>
        </xdr:nvSpPr>
        <xdr:spPr bwMode="auto">
          <a:xfrm>
            <a:off x="9387" y="1365"/>
            <a:ext cx="509" cy="3053"/>
          </a:xfrm>
          <a:prstGeom prst="rect">
            <a:avLst/>
          </a:prstGeom>
          <a:noFill/>
          <a:ln w="9525">
            <a:noFill/>
            <a:miter lim="800000"/>
            <a:headEnd/>
            <a:tailEnd/>
          </a:ln>
        </xdr:spPr>
        <xdr:txBody>
          <a:bodyPr vertOverflow="clip" vert="vert" wrap="square" lIns="0" tIns="0" rIns="0" bIns="0" anchor="b" upright="1"/>
          <a:lstStyle/>
          <a:p>
            <a:pPr algn="l" rtl="0">
              <a:defRPr sz="1000"/>
            </a:pPr>
            <a:r>
              <a:rPr lang="en-AU" sz="1100" b="0" i="0" u="none" strike="noStrike" baseline="0">
                <a:solidFill>
                  <a:srgbClr val="254061"/>
                </a:solidFill>
                <a:latin typeface="+mn-lt"/>
              </a:rPr>
              <a:t>7. Monitor and Review</a:t>
            </a:r>
          </a:p>
        </xdr:txBody>
      </xdr:sp>
      <xdr:sp macro="" textlink="">
        <xdr:nvSpPr>
          <xdr:cNvPr id="42" name="Rectangle 18">
            <a:extLst>
              <a:ext uri="{FF2B5EF4-FFF2-40B4-BE49-F238E27FC236}">
                <a16:creationId xmlns:a16="http://schemas.microsoft.com/office/drawing/2014/main" id="{9E036773-6985-336D-A47E-13B3827A9077}"/>
              </a:ext>
            </a:extLst>
          </xdr:cNvPr>
          <xdr:cNvSpPr>
            <a:spLocks noChangeArrowheads="1"/>
          </xdr:cNvSpPr>
        </xdr:nvSpPr>
        <xdr:spPr bwMode="auto">
          <a:xfrm>
            <a:off x="5136" y="543"/>
            <a:ext cx="612" cy="4780"/>
          </a:xfrm>
          <a:prstGeom prst="rect">
            <a:avLst/>
          </a:prstGeom>
          <a:solidFill>
            <a:srgbClr val="FFCC00"/>
          </a:solidFill>
          <a:ln w="9525">
            <a:noFill/>
            <a:miter lim="800000"/>
            <a:headEnd/>
            <a:tailEnd/>
          </a:ln>
        </xdr:spPr>
      </xdr:sp>
      <xdr:sp macro="" textlink="">
        <xdr:nvSpPr>
          <xdr:cNvPr id="43" name="Freeform 17">
            <a:extLst>
              <a:ext uri="{FF2B5EF4-FFF2-40B4-BE49-F238E27FC236}">
                <a16:creationId xmlns:a16="http://schemas.microsoft.com/office/drawing/2014/main" id="{FAB68493-5D55-02BB-9CCF-45E3DC53A03B}"/>
              </a:ext>
            </a:extLst>
          </xdr:cNvPr>
          <xdr:cNvSpPr>
            <a:spLocks noEditPoints="1"/>
          </xdr:cNvSpPr>
        </xdr:nvSpPr>
        <xdr:spPr bwMode="auto">
          <a:xfrm>
            <a:off x="5116" y="523"/>
            <a:ext cx="652" cy="4821"/>
          </a:xfrm>
          <a:custGeom>
            <a:avLst/>
            <a:gdLst/>
            <a:ahLst/>
            <a:cxnLst>
              <a:cxn ang="0">
                <a:pos x="0" y="24"/>
              </a:cxn>
              <a:cxn ang="0">
                <a:pos x="24" y="0"/>
              </a:cxn>
              <a:cxn ang="0">
                <a:pos x="744" y="0"/>
              </a:cxn>
              <a:cxn ang="0">
                <a:pos x="768" y="24"/>
              </a:cxn>
              <a:cxn ang="0">
                <a:pos x="768" y="5656"/>
              </a:cxn>
              <a:cxn ang="0">
                <a:pos x="744" y="5680"/>
              </a:cxn>
              <a:cxn ang="0">
                <a:pos x="24" y="5680"/>
              </a:cxn>
              <a:cxn ang="0">
                <a:pos x="0" y="5656"/>
              </a:cxn>
              <a:cxn ang="0">
                <a:pos x="0" y="24"/>
              </a:cxn>
              <a:cxn ang="0">
                <a:pos x="48" y="5656"/>
              </a:cxn>
              <a:cxn ang="0">
                <a:pos x="24" y="5632"/>
              </a:cxn>
              <a:cxn ang="0">
                <a:pos x="744" y="5632"/>
              </a:cxn>
              <a:cxn ang="0">
                <a:pos x="720" y="5656"/>
              </a:cxn>
              <a:cxn ang="0">
                <a:pos x="720" y="24"/>
              </a:cxn>
              <a:cxn ang="0">
                <a:pos x="744" y="48"/>
              </a:cxn>
              <a:cxn ang="0">
                <a:pos x="24" y="48"/>
              </a:cxn>
              <a:cxn ang="0">
                <a:pos x="48" y="24"/>
              </a:cxn>
              <a:cxn ang="0">
                <a:pos x="48" y="5656"/>
              </a:cxn>
            </a:cxnLst>
            <a:rect l="0" t="0" r="r" b="b"/>
            <a:pathLst>
              <a:path w="768" h="5680">
                <a:moveTo>
                  <a:pt x="0" y="24"/>
                </a:moveTo>
                <a:cubicBezTo>
                  <a:pt x="0" y="11"/>
                  <a:pt x="11" y="0"/>
                  <a:pt x="24" y="0"/>
                </a:cubicBezTo>
                <a:lnTo>
                  <a:pt x="744" y="0"/>
                </a:lnTo>
                <a:cubicBezTo>
                  <a:pt x="758" y="0"/>
                  <a:pt x="768" y="11"/>
                  <a:pt x="768" y="24"/>
                </a:cubicBezTo>
                <a:lnTo>
                  <a:pt x="768" y="5656"/>
                </a:lnTo>
                <a:cubicBezTo>
                  <a:pt x="768" y="5670"/>
                  <a:pt x="758" y="5680"/>
                  <a:pt x="744" y="5680"/>
                </a:cubicBezTo>
                <a:lnTo>
                  <a:pt x="24" y="5680"/>
                </a:lnTo>
                <a:cubicBezTo>
                  <a:pt x="11" y="5680"/>
                  <a:pt x="0" y="5670"/>
                  <a:pt x="0" y="5656"/>
                </a:cubicBezTo>
                <a:lnTo>
                  <a:pt x="0" y="24"/>
                </a:lnTo>
                <a:close/>
                <a:moveTo>
                  <a:pt x="48" y="5656"/>
                </a:moveTo>
                <a:lnTo>
                  <a:pt x="24" y="5632"/>
                </a:lnTo>
                <a:lnTo>
                  <a:pt x="744" y="5632"/>
                </a:lnTo>
                <a:lnTo>
                  <a:pt x="720" y="5656"/>
                </a:lnTo>
                <a:lnTo>
                  <a:pt x="720" y="24"/>
                </a:lnTo>
                <a:lnTo>
                  <a:pt x="744" y="48"/>
                </a:lnTo>
                <a:lnTo>
                  <a:pt x="24" y="48"/>
                </a:lnTo>
                <a:lnTo>
                  <a:pt x="48" y="24"/>
                </a:lnTo>
                <a:lnTo>
                  <a:pt x="48" y="5656"/>
                </a:lnTo>
                <a:close/>
              </a:path>
            </a:pathLst>
          </a:custGeom>
          <a:solidFill>
            <a:srgbClr val="FFCC00"/>
          </a:solidFill>
          <a:ln w="1">
            <a:solidFill>
              <a:srgbClr val="FFCC00"/>
            </a:solidFill>
            <a:round/>
            <a:headEnd/>
            <a:tailEnd/>
          </a:ln>
        </xdr:spPr>
      </xdr:sp>
      <xdr:sp macro="" textlink="">
        <xdr:nvSpPr>
          <xdr:cNvPr id="44" name="Rectangle 16">
            <a:extLst>
              <a:ext uri="{FF2B5EF4-FFF2-40B4-BE49-F238E27FC236}">
                <a16:creationId xmlns:a16="http://schemas.microsoft.com/office/drawing/2014/main" id="{69DCC909-D332-FEAF-8D9B-C069BB79B280}"/>
              </a:ext>
            </a:extLst>
          </xdr:cNvPr>
          <xdr:cNvSpPr>
            <a:spLocks noChangeArrowheads="1"/>
          </xdr:cNvSpPr>
        </xdr:nvSpPr>
        <xdr:spPr bwMode="auto">
          <a:xfrm>
            <a:off x="5220" y="892"/>
            <a:ext cx="461" cy="4506"/>
          </a:xfrm>
          <a:prstGeom prst="rect">
            <a:avLst/>
          </a:prstGeom>
          <a:noFill/>
          <a:ln w="9525">
            <a:noFill/>
            <a:miter lim="800000"/>
            <a:headEnd/>
            <a:tailEnd/>
          </a:ln>
        </xdr:spPr>
        <xdr:txBody>
          <a:bodyPr vertOverflow="clip" vert="vert" wrap="square" lIns="0" tIns="0" rIns="0" bIns="0" anchor="b" upright="1"/>
          <a:lstStyle/>
          <a:p>
            <a:pPr algn="l" rtl="0">
              <a:defRPr sz="1000"/>
            </a:pPr>
            <a:r>
              <a:rPr lang="en-AU" sz="1100" b="0" i="0" u="none" strike="noStrike" baseline="0">
                <a:solidFill>
                  <a:srgbClr val="254061"/>
                </a:solidFill>
                <a:latin typeface="+mn-lt"/>
              </a:rPr>
              <a:t>1. Communicate and consult</a:t>
            </a:r>
          </a:p>
        </xdr:txBody>
      </xdr:sp>
      <xdr:sp macro="" textlink="">
        <xdr:nvSpPr>
          <xdr:cNvPr id="45" name="Freeform 15">
            <a:extLst>
              <a:ext uri="{FF2B5EF4-FFF2-40B4-BE49-F238E27FC236}">
                <a16:creationId xmlns:a16="http://schemas.microsoft.com/office/drawing/2014/main" id="{BE55DDC6-4189-54FB-B984-FED55E60BACE}"/>
              </a:ext>
            </a:extLst>
          </xdr:cNvPr>
          <xdr:cNvSpPr>
            <a:spLocks noEditPoints="1"/>
          </xdr:cNvSpPr>
        </xdr:nvSpPr>
        <xdr:spPr bwMode="auto">
          <a:xfrm>
            <a:off x="7447" y="197"/>
            <a:ext cx="2196" cy="407"/>
          </a:xfrm>
          <a:custGeom>
            <a:avLst/>
            <a:gdLst/>
            <a:ahLst/>
            <a:cxnLst>
              <a:cxn ang="0">
                <a:pos x="2537" y="408"/>
              </a:cxn>
              <a:cxn ang="0">
                <a:pos x="2537" y="24"/>
              </a:cxn>
              <a:cxn ang="0">
                <a:pos x="2561" y="48"/>
              </a:cxn>
              <a:cxn ang="0">
                <a:pos x="111" y="48"/>
              </a:cxn>
              <a:cxn ang="0">
                <a:pos x="135" y="24"/>
              </a:cxn>
              <a:cxn ang="0">
                <a:pos x="135" y="433"/>
              </a:cxn>
              <a:cxn ang="0">
                <a:pos x="87" y="433"/>
              </a:cxn>
              <a:cxn ang="0">
                <a:pos x="87" y="24"/>
              </a:cxn>
              <a:cxn ang="0">
                <a:pos x="111" y="0"/>
              </a:cxn>
              <a:cxn ang="0">
                <a:pos x="2561" y="0"/>
              </a:cxn>
              <a:cxn ang="0">
                <a:pos x="2585" y="24"/>
              </a:cxn>
              <a:cxn ang="0">
                <a:pos x="2585" y="408"/>
              </a:cxn>
              <a:cxn ang="0">
                <a:pos x="2537" y="408"/>
              </a:cxn>
              <a:cxn ang="0">
                <a:pos x="216" y="301"/>
              </a:cxn>
              <a:cxn ang="0">
                <a:pos x="111" y="480"/>
              </a:cxn>
              <a:cxn ang="0">
                <a:pos x="7" y="301"/>
              </a:cxn>
              <a:cxn ang="0">
                <a:pos x="15" y="268"/>
              </a:cxn>
              <a:cxn ang="0">
                <a:pos x="48" y="277"/>
              </a:cxn>
              <a:cxn ang="0">
                <a:pos x="132" y="421"/>
              </a:cxn>
              <a:cxn ang="0">
                <a:pos x="91" y="421"/>
              </a:cxn>
              <a:cxn ang="0">
                <a:pos x="175" y="277"/>
              </a:cxn>
              <a:cxn ang="0">
                <a:pos x="208" y="268"/>
              </a:cxn>
              <a:cxn ang="0">
                <a:pos x="216" y="301"/>
              </a:cxn>
            </a:cxnLst>
            <a:rect l="0" t="0" r="r" b="b"/>
            <a:pathLst>
              <a:path w="2585" h="480">
                <a:moveTo>
                  <a:pt x="2537" y="408"/>
                </a:moveTo>
                <a:lnTo>
                  <a:pt x="2537" y="24"/>
                </a:lnTo>
                <a:lnTo>
                  <a:pt x="2561" y="48"/>
                </a:lnTo>
                <a:lnTo>
                  <a:pt x="111" y="48"/>
                </a:lnTo>
                <a:lnTo>
                  <a:pt x="135" y="24"/>
                </a:lnTo>
                <a:lnTo>
                  <a:pt x="135" y="433"/>
                </a:lnTo>
                <a:lnTo>
                  <a:pt x="87" y="433"/>
                </a:lnTo>
                <a:lnTo>
                  <a:pt x="87" y="24"/>
                </a:lnTo>
                <a:cubicBezTo>
                  <a:pt x="87" y="11"/>
                  <a:pt x="98" y="0"/>
                  <a:pt x="111" y="0"/>
                </a:cubicBezTo>
                <a:lnTo>
                  <a:pt x="2561" y="0"/>
                </a:lnTo>
                <a:cubicBezTo>
                  <a:pt x="2574" y="0"/>
                  <a:pt x="2585" y="11"/>
                  <a:pt x="2585" y="24"/>
                </a:cubicBezTo>
                <a:lnTo>
                  <a:pt x="2585" y="408"/>
                </a:lnTo>
                <a:lnTo>
                  <a:pt x="2537" y="408"/>
                </a:lnTo>
                <a:close/>
                <a:moveTo>
                  <a:pt x="216" y="301"/>
                </a:moveTo>
                <a:lnTo>
                  <a:pt x="111" y="480"/>
                </a:lnTo>
                <a:lnTo>
                  <a:pt x="7" y="301"/>
                </a:lnTo>
                <a:cubicBezTo>
                  <a:pt x="0" y="289"/>
                  <a:pt x="4" y="275"/>
                  <a:pt x="15" y="268"/>
                </a:cubicBezTo>
                <a:cubicBezTo>
                  <a:pt x="27" y="261"/>
                  <a:pt x="42" y="265"/>
                  <a:pt x="48" y="277"/>
                </a:cubicBezTo>
                <a:lnTo>
                  <a:pt x="132" y="421"/>
                </a:lnTo>
                <a:lnTo>
                  <a:pt x="91" y="421"/>
                </a:lnTo>
                <a:lnTo>
                  <a:pt x="175" y="277"/>
                </a:lnTo>
                <a:cubicBezTo>
                  <a:pt x="181" y="265"/>
                  <a:pt x="196" y="261"/>
                  <a:pt x="208" y="268"/>
                </a:cubicBezTo>
                <a:cubicBezTo>
                  <a:pt x="219" y="275"/>
                  <a:pt x="223" y="289"/>
                  <a:pt x="216" y="301"/>
                </a:cubicBezTo>
                <a:close/>
              </a:path>
            </a:pathLst>
          </a:custGeom>
          <a:solidFill>
            <a:srgbClr val="4A7EBB"/>
          </a:solidFill>
          <a:ln w="1">
            <a:solidFill>
              <a:srgbClr val="4A7EBB"/>
            </a:solidFill>
            <a:round/>
            <a:headEnd/>
            <a:tailEnd/>
          </a:ln>
        </xdr:spPr>
      </xdr:sp>
      <xdr:sp macro="" textlink="">
        <xdr:nvSpPr>
          <xdr:cNvPr id="46" name="Freeform 14">
            <a:extLst>
              <a:ext uri="{FF2B5EF4-FFF2-40B4-BE49-F238E27FC236}">
                <a16:creationId xmlns:a16="http://schemas.microsoft.com/office/drawing/2014/main" id="{31508CF2-1FCD-17F0-2F57-FE9D5CC6F2FF}"/>
              </a:ext>
            </a:extLst>
          </xdr:cNvPr>
          <xdr:cNvSpPr>
            <a:spLocks noEditPoints="1"/>
          </xdr:cNvSpPr>
        </xdr:nvSpPr>
        <xdr:spPr bwMode="auto">
          <a:xfrm>
            <a:off x="7521" y="5323"/>
            <a:ext cx="2195" cy="356"/>
          </a:xfrm>
          <a:custGeom>
            <a:avLst/>
            <a:gdLst/>
            <a:ahLst/>
            <a:cxnLst>
              <a:cxn ang="0">
                <a:pos x="48" y="0"/>
              </a:cxn>
              <a:cxn ang="0">
                <a:pos x="48" y="395"/>
              </a:cxn>
              <a:cxn ang="0">
                <a:pos x="24" y="371"/>
              </a:cxn>
              <a:cxn ang="0">
                <a:pos x="2474" y="371"/>
              </a:cxn>
              <a:cxn ang="0">
                <a:pos x="2450" y="395"/>
              </a:cxn>
              <a:cxn ang="0">
                <a:pos x="2450" y="58"/>
              </a:cxn>
              <a:cxn ang="0">
                <a:pos x="2498" y="58"/>
              </a:cxn>
              <a:cxn ang="0">
                <a:pos x="2498" y="395"/>
              </a:cxn>
              <a:cxn ang="0">
                <a:pos x="2474" y="419"/>
              </a:cxn>
              <a:cxn ang="0">
                <a:pos x="24" y="419"/>
              </a:cxn>
              <a:cxn ang="0">
                <a:pos x="0" y="395"/>
              </a:cxn>
              <a:cxn ang="0">
                <a:pos x="0" y="0"/>
              </a:cxn>
              <a:cxn ang="0">
                <a:pos x="48" y="0"/>
              </a:cxn>
              <a:cxn ang="0">
                <a:pos x="2369" y="190"/>
              </a:cxn>
              <a:cxn ang="0">
                <a:pos x="2474" y="11"/>
              </a:cxn>
              <a:cxn ang="0">
                <a:pos x="2578" y="190"/>
              </a:cxn>
              <a:cxn ang="0">
                <a:pos x="2570" y="223"/>
              </a:cxn>
              <a:cxn ang="0">
                <a:pos x="2537" y="214"/>
              </a:cxn>
              <a:cxn ang="0">
                <a:pos x="2453" y="70"/>
              </a:cxn>
              <a:cxn ang="0">
                <a:pos x="2494" y="70"/>
              </a:cxn>
              <a:cxn ang="0">
                <a:pos x="2410" y="214"/>
              </a:cxn>
              <a:cxn ang="0">
                <a:pos x="2378" y="223"/>
              </a:cxn>
              <a:cxn ang="0">
                <a:pos x="2369" y="190"/>
              </a:cxn>
            </a:cxnLst>
            <a:rect l="0" t="0" r="r" b="b"/>
            <a:pathLst>
              <a:path w="2585" h="419">
                <a:moveTo>
                  <a:pt x="48" y="0"/>
                </a:moveTo>
                <a:lnTo>
                  <a:pt x="48" y="395"/>
                </a:lnTo>
                <a:lnTo>
                  <a:pt x="24" y="371"/>
                </a:lnTo>
                <a:lnTo>
                  <a:pt x="2474" y="371"/>
                </a:lnTo>
                <a:lnTo>
                  <a:pt x="2450" y="395"/>
                </a:lnTo>
                <a:lnTo>
                  <a:pt x="2450" y="58"/>
                </a:lnTo>
                <a:lnTo>
                  <a:pt x="2498" y="58"/>
                </a:lnTo>
                <a:lnTo>
                  <a:pt x="2498" y="395"/>
                </a:lnTo>
                <a:cubicBezTo>
                  <a:pt x="2498" y="408"/>
                  <a:pt x="2487" y="419"/>
                  <a:pt x="2474" y="419"/>
                </a:cubicBezTo>
                <a:lnTo>
                  <a:pt x="24" y="419"/>
                </a:lnTo>
                <a:cubicBezTo>
                  <a:pt x="11" y="419"/>
                  <a:pt x="0" y="408"/>
                  <a:pt x="0" y="395"/>
                </a:cubicBezTo>
                <a:lnTo>
                  <a:pt x="0" y="0"/>
                </a:lnTo>
                <a:lnTo>
                  <a:pt x="48" y="0"/>
                </a:lnTo>
                <a:close/>
                <a:moveTo>
                  <a:pt x="2369" y="190"/>
                </a:moveTo>
                <a:lnTo>
                  <a:pt x="2474" y="11"/>
                </a:lnTo>
                <a:lnTo>
                  <a:pt x="2578" y="190"/>
                </a:lnTo>
                <a:cubicBezTo>
                  <a:pt x="2585" y="202"/>
                  <a:pt x="2581" y="216"/>
                  <a:pt x="2570" y="223"/>
                </a:cubicBezTo>
                <a:cubicBezTo>
                  <a:pt x="2558" y="230"/>
                  <a:pt x="2544" y="226"/>
                  <a:pt x="2537" y="214"/>
                </a:cubicBezTo>
                <a:lnTo>
                  <a:pt x="2453" y="70"/>
                </a:lnTo>
                <a:lnTo>
                  <a:pt x="2494" y="70"/>
                </a:lnTo>
                <a:lnTo>
                  <a:pt x="2410" y="214"/>
                </a:lnTo>
                <a:cubicBezTo>
                  <a:pt x="2404" y="226"/>
                  <a:pt x="2389" y="230"/>
                  <a:pt x="2378" y="223"/>
                </a:cubicBezTo>
                <a:cubicBezTo>
                  <a:pt x="2366" y="216"/>
                  <a:pt x="2362" y="202"/>
                  <a:pt x="2369" y="190"/>
                </a:cubicBezTo>
                <a:close/>
              </a:path>
            </a:pathLst>
          </a:custGeom>
          <a:solidFill>
            <a:srgbClr val="4A7EBB"/>
          </a:solidFill>
          <a:ln w="1">
            <a:solidFill>
              <a:srgbClr val="4A7EBB"/>
            </a:solidFill>
            <a:round/>
            <a:headEnd/>
            <a:tailEnd/>
          </a:ln>
        </xdr:spPr>
      </xdr:sp>
      <xdr:sp macro="" textlink="">
        <xdr:nvSpPr>
          <xdr:cNvPr id="47" name="Freeform 13">
            <a:extLst>
              <a:ext uri="{FF2B5EF4-FFF2-40B4-BE49-F238E27FC236}">
                <a16:creationId xmlns:a16="http://schemas.microsoft.com/office/drawing/2014/main" id="{1D42987F-E3F0-2BDA-2FB0-6E9103BAC310}"/>
              </a:ext>
            </a:extLst>
          </xdr:cNvPr>
          <xdr:cNvSpPr>
            <a:spLocks noEditPoints="1"/>
          </xdr:cNvSpPr>
        </xdr:nvSpPr>
        <xdr:spPr bwMode="auto">
          <a:xfrm>
            <a:off x="5748" y="817"/>
            <a:ext cx="984" cy="191"/>
          </a:xfrm>
          <a:custGeom>
            <a:avLst/>
            <a:gdLst/>
            <a:ahLst/>
            <a:cxnLst>
              <a:cxn ang="0">
                <a:pos x="48" y="92"/>
              </a:cxn>
              <a:cxn ang="0">
                <a:pos x="1111" y="87"/>
              </a:cxn>
              <a:cxn ang="0">
                <a:pos x="1111" y="135"/>
              </a:cxn>
              <a:cxn ang="0">
                <a:pos x="48" y="140"/>
              </a:cxn>
              <a:cxn ang="0">
                <a:pos x="48" y="92"/>
              </a:cxn>
              <a:cxn ang="0">
                <a:pos x="180" y="220"/>
              </a:cxn>
              <a:cxn ang="0">
                <a:pos x="0" y="116"/>
              </a:cxn>
              <a:cxn ang="0">
                <a:pos x="179" y="10"/>
              </a:cxn>
              <a:cxn ang="0">
                <a:pos x="212" y="19"/>
              </a:cxn>
              <a:cxn ang="0">
                <a:pos x="204" y="52"/>
              </a:cxn>
              <a:cxn ang="0">
                <a:pos x="60" y="136"/>
              </a:cxn>
              <a:cxn ang="0">
                <a:pos x="60" y="95"/>
              </a:cxn>
              <a:cxn ang="0">
                <a:pos x="204" y="178"/>
              </a:cxn>
              <a:cxn ang="0">
                <a:pos x="213" y="211"/>
              </a:cxn>
              <a:cxn ang="0">
                <a:pos x="180" y="220"/>
              </a:cxn>
              <a:cxn ang="0">
                <a:pos x="979" y="7"/>
              </a:cxn>
              <a:cxn ang="0">
                <a:pos x="1159" y="110"/>
              </a:cxn>
              <a:cxn ang="0">
                <a:pos x="980" y="216"/>
              </a:cxn>
              <a:cxn ang="0">
                <a:pos x="947" y="208"/>
              </a:cxn>
              <a:cxn ang="0">
                <a:pos x="955" y="175"/>
              </a:cxn>
              <a:cxn ang="0">
                <a:pos x="1099" y="90"/>
              </a:cxn>
              <a:cxn ang="0">
                <a:pos x="1099" y="131"/>
              </a:cxn>
              <a:cxn ang="0">
                <a:pos x="955" y="48"/>
              </a:cxn>
              <a:cxn ang="0">
                <a:pos x="946" y="15"/>
              </a:cxn>
              <a:cxn ang="0">
                <a:pos x="979" y="7"/>
              </a:cxn>
            </a:cxnLst>
            <a:rect l="0" t="0" r="r" b="b"/>
            <a:pathLst>
              <a:path w="1159" h="226">
                <a:moveTo>
                  <a:pt x="48" y="92"/>
                </a:moveTo>
                <a:lnTo>
                  <a:pt x="1111" y="87"/>
                </a:lnTo>
                <a:lnTo>
                  <a:pt x="1111" y="135"/>
                </a:lnTo>
                <a:lnTo>
                  <a:pt x="48" y="140"/>
                </a:lnTo>
                <a:lnTo>
                  <a:pt x="48" y="92"/>
                </a:lnTo>
                <a:close/>
                <a:moveTo>
                  <a:pt x="180" y="220"/>
                </a:moveTo>
                <a:lnTo>
                  <a:pt x="0" y="116"/>
                </a:lnTo>
                <a:lnTo>
                  <a:pt x="179" y="10"/>
                </a:lnTo>
                <a:cubicBezTo>
                  <a:pt x="191" y="4"/>
                  <a:pt x="206" y="7"/>
                  <a:pt x="212" y="19"/>
                </a:cubicBezTo>
                <a:cubicBezTo>
                  <a:pt x="219" y="30"/>
                  <a:pt x="215" y="45"/>
                  <a:pt x="204" y="52"/>
                </a:cubicBezTo>
                <a:lnTo>
                  <a:pt x="60" y="136"/>
                </a:lnTo>
                <a:lnTo>
                  <a:pt x="60" y="95"/>
                </a:lnTo>
                <a:lnTo>
                  <a:pt x="204" y="178"/>
                </a:lnTo>
                <a:cubicBezTo>
                  <a:pt x="216" y="185"/>
                  <a:pt x="220" y="200"/>
                  <a:pt x="213" y="211"/>
                </a:cubicBezTo>
                <a:cubicBezTo>
                  <a:pt x="207" y="223"/>
                  <a:pt x="192" y="226"/>
                  <a:pt x="180" y="220"/>
                </a:cubicBezTo>
                <a:close/>
                <a:moveTo>
                  <a:pt x="979" y="7"/>
                </a:moveTo>
                <a:lnTo>
                  <a:pt x="1159" y="110"/>
                </a:lnTo>
                <a:lnTo>
                  <a:pt x="980" y="216"/>
                </a:lnTo>
                <a:cubicBezTo>
                  <a:pt x="968" y="223"/>
                  <a:pt x="954" y="219"/>
                  <a:pt x="947" y="208"/>
                </a:cubicBezTo>
                <a:cubicBezTo>
                  <a:pt x="940" y="196"/>
                  <a:pt x="944" y="181"/>
                  <a:pt x="955" y="175"/>
                </a:cubicBezTo>
                <a:lnTo>
                  <a:pt x="1099" y="90"/>
                </a:lnTo>
                <a:lnTo>
                  <a:pt x="1099" y="131"/>
                </a:lnTo>
                <a:lnTo>
                  <a:pt x="955" y="48"/>
                </a:lnTo>
                <a:cubicBezTo>
                  <a:pt x="943" y="42"/>
                  <a:pt x="939" y="27"/>
                  <a:pt x="946" y="15"/>
                </a:cubicBezTo>
                <a:cubicBezTo>
                  <a:pt x="953" y="4"/>
                  <a:pt x="967" y="0"/>
                  <a:pt x="979" y="7"/>
                </a:cubicBezTo>
                <a:close/>
              </a:path>
            </a:pathLst>
          </a:custGeom>
          <a:solidFill>
            <a:srgbClr val="4A7EBB"/>
          </a:solidFill>
          <a:ln w="1">
            <a:solidFill>
              <a:srgbClr val="4A7EBB"/>
            </a:solidFill>
            <a:round/>
            <a:headEnd/>
            <a:tailEnd/>
          </a:ln>
        </xdr:spPr>
      </xdr:sp>
      <xdr:sp macro="" textlink="">
        <xdr:nvSpPr>
          <xdr:cNvPr id="48" name="Freeform 12">
            <a:extLst>
              <a:ext uri="{FF2B5EF4-FFF2-40B4-BE49-F238E27FC236}">
                <a16:creationId xmlns:a16="http://schemas.microsoft.com/office/drawing/2014/main" id="{25C69521-138F-61E2-EB4D-AC670D1901BD}"/>
              </a:ext>
            </a:extLst>
          </xdr:cNvPr>
          <xdr:cNvSpPr>
            <a:spLocks noEditPoints="1"/>
          </xdr:cNvSpPr>
        </xdr:nvSpPr>
        <xdr:spPr bwMode="auto">
          <a:xfrm>
            <a:off x="8331" y="1846"/>
            <a:ext cx="970" cy="192"/>
          </a:xfrm>
          <a:custGeom>
            <a:avLst/>
            <a:gdLst/>
            <a:ahLst/>
            <a:cxnLst>
              <a:cxn ang="0">
                <a:pos x="48" y="87"/>
              </a:cxn>
              <a:cxn ang="0">
                <a:pos x="1095" y="92"/>
              </a:cxn>
              <a:cxn ang="0">
                <a:pos x="1095" y="140"/>
              </a:cxn>
              <a:cxn ang="0">
                <a:pos x="48" y="135"/>
              </a:cxn>
              <a:cxn ang="0">
                <a:pos x="48" y="87"/>
              </a:cxn>
              <a:cxn ang="0">
                <a:pos x="179" y="216"/>
              </a:cxn>
              <a:cxn ang="0">
                <a:pos x="0" y="110"/>
              </a:cxn>
              <a:cxn ang="0">
                <a:pos x="180" y="7"/>
              </a:cxn>
              <a:cxn ang="0">
                <a:pos x="213" y="16"/>
              </a:cxn>
              <a:cxn ang="0">
                <a:pos x="204" y="48"/>
              </a:cxn>
              <a:cxn ang="0">
                <a:pos x="60" y="132"/>
              </a:cxn>
              <a:cxn ang="0">
                <a:pos x="60" y="90"/>
              </a:cxn>
              <a:cxn ang="0">
                <a:pos x="204" y="175"/>
              </a:cxn>
              <a:cxn ang="0">
                <a:pos x="212" y="208"/>
              </a:cxn>
              <a:cxn ang="0">
                <a:pos x="179" y="216"/>
              </a:cxn>
              <a:cxn ang="0">
                <a:pos x="964" y="11"/>
              </a:cxn>
              <a:cxn ang="0">
                <a:pos x="1143" y="117"/>
              </a:cxn>
              <a:cxn ang="0">
                <a:pos x="962" y="220"/>
              </a:cxn>
              <a:cxn ang="0">
                <a:pos x="930" y="212"/>
              </a:cxn>
              <a:cxn ang="0">
                <a:pos x="938" y="179"/>
              </a:cxn>
              <a:cxn ang="0">
                <a:pos x="1083" y="96"/>
              </a:cxn>
              <a:cxn ang="0">
                <a:pos x="1083" y="137"/>
              </a:cxn>
              <a:cxn ang="0">
                <a:pos x="939" y="52"/>
              </a:cxn>
              <a:cxn ang="0">
                <a:pos x="931" y="19"/>
              </a:cxn>
              <a:cxn ang="0">
                <a:pos x="964" y="11"/>
              </a:cxn>
            </a:cxnLst>
            <a:rect l="0" t="0" r="r" b="b"/>
            <a:pathLst>
              <a:path w="1143" h="227">
                <a:moveTo>
                  <a:pt x="48" y="87"/>
                </a:moveTo>
                <a:lnTo>
                  <a:pt x="1095" y="92"/>
                </a:lnTo>
                <a:lnTo>
                  <a:pt x="1095" y="140"/>
                </a:lnTo>
                <a:lnTo>
                  <a:pt x="48" y="135"/>
                </a:lnTo>
                <a:lnTo>
                  <a:pt x="48" y="87"/>
                </a:lnTo>
                <a:close/>
                <a:moveTo>
                  <a:pt x="179" y="216"/>
                </a:moveTo>
                <a:lnTo>
                  <a:pt x="0" y="110"/>
                </a:lnTo>
                <a:lnTo>
                  <a:pt x="180" y="7"/>
                </a:lnTo>
                <a:cubicBezTo>
                  <a:pt x="192" y="0"/>
                  <a:pt x="207" y="4"/>
                  <a:pt x="213" y="16"/>
                </a:cubicBezTo>
                <a:cubicBezTo>
                  <a:pt x="220" y="27"/>
                  <a:pt x="216" y="42"/>
                  <a:pt x="204" y="48"/>
                </a:cubicBezTo>
                <a:lnTo>
                  <a:pt x="60" y="132"/>
                </a:lnTo>
                <a:lnTo>
                  <a:pt x="60" y="90"/>
                </a:lnTo>
                <a:lnTo>
                  <a:pt x="204" y="175"/>
                </a:lnTo>
                <a:cubicBezTo>
                  <a:pt x="215" y="182"/>
                  <a:pt x="219" y="196"/>
                  <a:pt x="212" y="208"/>
                </a:cubicBezTo>
                <a:cubicBezTo>
                  <a:pt x="205" y="219"/>
                  <a:pt x="191" y="223"/>
                  <a:pt x="179" y="216"/>
                </a:cubicBezTo>
                <a:close/>
                <a:moveTo>
                  <a:pt x="964" y="11"/>
                </a:moveTo>
                <a:lnTo>
                  <a:pt x="1143" y="117"/>
                </a:lnTo>
                <a:lnTo>
                  <a:pt x="962" y="220"/>
                </a:lnTo>
                <a:cubicBezTo>
                  <a:pt x="951" y="227"/>
                  <a:pt x="936" y="223"/>
                  <a:pt x="930" y="212"/>
                </a:cubicBezTo>
                <a:cubicBezTo>
                  <a:pt x="923" y="200"/>
                  <a:pt x="927" y="185"/>
                  <a:pt x="938" y="179"/>
                </a:cubicBezTo>
                <a:lnTo>
                  <a:pt x="1083" y="96"/>
                </a:lnTo>
                <a:lnTo>
                  <a:pt x="1083" y="137"/>
                </a:lnTo>
                <a:lnTo>
                  <a:pt x="939" y="52"/>
                </a:lnTo>
                <a:cubicBezTo>
                  <a:pt x="928" y="46"/>
                  <a:pt x="924" y="31"/>
                  <a:pt x="931" y="19"/>
                </a:cubicBezTo>
                <a:cubicBezTo>
                  <a:pt x="937" y="8"/>
                  <a:pt x="952" y="4"/>
                  <a:pt x="964" y="11"/>
                </a:cubicBezTo>
                <a:close/>
              </a:path>
            </a:pathLst>
          </a:custGeom>
          <a:solidFill>
            <a:srgbClr val="4A7EBB"/>
          </a:solidFill>
          <a:ln w="1">
            <a:solidFill>
              <a:srgbClr val="4A7EBB"/>
            </a:solidFill>
            <a:round/>
            <a:headEnd/>
            <a:tailEnd/>
          </a:ln>
        </xdr:spPr>
      </xdr:sp>
      <xdr:sp macro="" textlink="">
        <xdr:nvSpPr>
          <xdr:cNvPr id="49" name="Freeform 11">
            <a:extLst>
              <a:ext uri="{FF2B5EF4-FFF2-40B4-BE49-F238E27FC236}">
                <a16:creationId xmlns:a16="http://schemas.microsoft.com/office/drawing/2014/main" id="{05EC88C1-7E63-5331-0898-29A07626F6DC}"/>
              </a:ext>
            </a:extLst>
          </xdr:cNvPr>
          <xdr:cNvSpPr>
            <a:spLocks noEditPoints="1"/>
          </xdr:cNvSpPr>
        </xdr:nvSpPr>
        <xdr:spPr bwMode="auto">
          <a:xfrm>
            <a:off x="5707" y="1836"/>
            <a:ext cx="1023" cy="194"/>
          </a:xfrm>
          <a:custGeom>
            <a:avLst/>
            <a:gdLst/>
            <a:ahLst/>
            <a:cxnLst>
              <a:cxn ang="0">
                <a:pos x="1157" y="142"/>
              </a:cxn>
              <a:cxn ang="0">
                <a:pos x="48" y="134"/>
              </a:cxn>
              <a:cxn ang="0">
                <a:pos x="48" y="86"/>
              </a:cxn>
              <a:cxn ang="0">
                <a:pos x="1158" y="94"/>
              </a:cxn>
              <a:cxn ang="0">
                <a:pos x="1157" y="142"/>
              </a:cxn>
              <a:cxn ang="0">
                <a:pos x="1027" y="13"/>
              </a:cxn>
              <a:cxn ang="0">
                <a:pos x="1205" y="119"/>
              </a:cxn>
              <a:cxn ang="0">
                <a:pos x="1025" y="222"/>
              </a:cxn>
              <a:cxn ang="0">
                <a:pos x="992" y="213"/>
              </a:cxn>
              <a:cxn ang="0">
                <a:pos x="1001" y="180"/>
              </a:cxn>
              <a:cxn ang="0">
                <a:pos x="1146" y="98"/>
              </a:cxn>
              <a:cxn ang="0">
                <a:pos x="1145" y="139"/>
              </a:cxn>
              <a:cxn ang="0">
                <a:pos x="1002" y="54"/>
              </a:cxn>
              <a:cxn ang="0">
                <a:pos x="994" y="21"/>
              </a:cxn>
              <a:cxn ang="0">
                <a:pos x="1027" y="13"/>
              </a:cxn>
              <a:cxn ang="0">
                <a:pos x="179" y="216"/>
              </a:cxn>
              <a:cxn ang="0">
                <a:pos x="0" y="109"/>
              </a:cxn>
              <a:cxn ang="0">
                <a:pos x="181" y="6"/>
              </a:cxn>
              <a:cxn ang="0">
                <a:pos x="213" y="15"/>
              </a:cxn>
              <a:cxn ang="0">
                <a:pos x="205" y="48"/>
              </a:cxn>
              <a:cxn ang="0">
                <a:pos x="60" y="131"/>
              </a:cxn>
              <a:cxn ang="0">
                <a:pos x="60" y="89"/>
              </a:cxn>
              <a:cxn ang="0">
                <a:pos x="204" y="174"/>
              </a:cxn>
              <a:cxn ang="0">
                <a:pos x="212" y="207"/>
              </a:cxn>
              <a:cxn ang="0">
                <a:pos x="179" y="216"/>
              </a:cxn>
            </a:cxnLst>
            <a:rect l="0" t="0" r="r" b="b"/>
            <a:pathLst>
              <a:path w="1205" h="229">
                <a:moveTo>
                  <a:pt x="1157" y="142"/>
                </a:moveTo>
                <a:lnTo>
                  <a:pt x="48" y="134"/>
                </a:lnTo>
                <a:lnTo>
                  <a:pt x="48" y="86"/>
                </a:lnTo>
                <a:lnTo>
                  <a:pt x="1158" y="94"/>
                </a:lnTo>
                <a:lnTo>
                  <a:pt x="1157" y="142"/>
                </a:lnTo>
                <a:close/>
                <a:moveTo>
                  <a:pt x="1027" y="13"/>
                </a:moveTo>
                <a:lnTo>
                  <a:pt x="1205" y="119"/>
                </a:lnTo>
                <a:lnTo>
                  <a:pt x="1025" y="222"/>
                </a:lnTo>
                <a:cubicBezTo>
                  <a:pt x="1013" y="229"/>
                  <a:pt x="999" y="225"/>
                  <a:pt x="992" y="213"/>
                </a:cubicBezTo>
                <a:cubicBezTo>
                  <a:pt x="986" y="202"/>
                  <a:pt x="990" y="187"/>
                  <a:pt x="1001" y="180"/>
                </a:cubicBezTo>
                <a:lnTo>
                  <a:pt x="1146" y="98"/>
                </a:lnTo>
                <a:lnTo>
                  <a:pt x="1145" y="139"/>
                </a:lnTo>
                <a:lnTo>
                  <a:pt x="1002" y="54"/>
                </a:lnTo>
                <a:cubicBezTo>
                  <a:pt x="991" y="47"/>
                  <a:pt x="987" y="32"/>
                  <a:pt x="994" y="21"/>
                </a:cubicBezTo>
                <a:cubicBezTo>
                  <a:pt x="1000" y="10"/>
                  <a:pt x="1015" y="6"/>
                  <a:pt x="1027" y="13"/>
                </a:cubicBezTo>
                <a:close/>
                <a:moveTo>
                  <a:pt x="179" y="216"/>
                </a:moveTo>
                <a:lnTo>
                  <a:pt x="0" y="109"/>
                </a:lnTo>
                <a:lnTo>
                  <a:pt x="181" y="6"/>
                </a:lnTo>
                <a:cubicBezTo>
                  <a:pt x="192" y="0"/>
                  <a:pt x="207" y="4"/>
                  <a:pt x="213" y="15"/>
                </a:cubicBezTo>
                <a:cubicBezTo>
                  <a:pt x="220" y="27"/>
                  <a:pt x="216" y="41"/>
                  <a:pt x="205" y="48"/>
                </a:cubicBezTo>
                <a:lnTo>
                  <a:pt x="60" y="131"/>
                </a:lnTo>
                <a:lnTo>
                  <a:pt x="60" y="89"/>
                </a:lnTo>
                <a:lnTo>
                  <a:pt x="204" y="174"/>
                </a:lnTo>
                <a:cubicBezTo>
                  <a:pt x="215" y="181"/>
                  <a:pt x="219" y="196"/>
                  <a:pt x="212" y="207"/>
                </a:cubicBezTo>
                <a:cubicBezTo>
                  <a:pt x="205" y="219"/>
                  <a:pt x="190" y="222"/>
                  <a:pt x="179" y="216"/>
                </a:cubicBezTo>
                <a:close/>
              </a:path>
            </a:pathLst>
          </a:custGeom>
          <a:solidFill>
            <a:srgbClr val="4A7EBB"/>
          </a:solidFill>
          <a:ln w="1">
            <a:solidFill>
              <a:srgbClr val="4A7EBB"/>
            </a:solidFill>
            <a:round/>
            <a:headEnd/>
            <a:tailEnd/>
          </a:ln>
        </xdr:spPr>
      </xdr:sp>
      <xdr:sp macro="" textlink="">
        <xdr:nvSpPr>
          <xdr:cNvPr id="50" name="Freeform 10">
            <a:extLst>
              <a:ext uri="{FF2B5EF4-FFF2-40B4-BE49-F238E27FC236}">
                <a16:creationId xmlns:a16="http://schemas.microsoft.com/office/drawing/2014/main" id="{F90F7105-D796-7EF8-BBFA-9DD7BAC3493E}"/>
              </a:ext>
            </a:extLst>
          </xdr:cNvPr>
          <xdr:cNvSpPr>
            <a:spLocks noEditPoints="1"/>
          </xdr:cNvSpPr>
        </xdr:nvSpPr>
        <xdr:spPr bwMode="auto">
          <a:xfrm>
            <a:off x="8343" y="2894"/>
            <a:ext cx="971" cy="193"/>
          </a:xfrm>
          <a:custGeom>
            <a:avLst/>
            <a:gdLst/>
            <a:ahLst/>
            <a:cxnLst>
              <a:cxn ang="0">
                <a:pos x="48" y="87"/>
              </a:cxn>
              <a:cxn ang="0">
                <a:pos x="1095" y="92"/>
              </a:cxn>
              <a:cxn ang="0">
                <a:pos x="1095" y="140"/>
              </a:cxn>
              <a:cxn ang="0">
                <a:pos x="48" y="135"/>
              </a:cxn>
              <a:cxn ang="0">
                <a:pos x="48" y="87"/>
              </a:cxn>
              <a:cxn ang="0">
                <a:pos x="179" y="216"/>
              </a:cxn>
              <a:cxn ang="0">
                <a:pos x="0" y="110"/>
              </a:cxn>
              <a:cxn ang="0">
                <a:pos x="180" y="7"/>
              </a:cxn>
              <a:cxn ang="0">
                <a:pos x="213" y="16"/>
              </a:cxn>
              <a:cxn ang="0">
                <a:pos x="204" y="48"/>
              </a:cxn>
              <a:cxn ang="0">
                <a:pos x="60" y="132"/>
              </a:cxn>
              <a:cxn ang="0">
                <a:pos x="60" y="90"/>
              </a:cxn>
              <a:cxn ang="0">
                <a:pos x="204" y="175"/>
              </a:cxn>
              <a:cxn ang="0">
                <a:pos x="212" y="208"/>
              </a:cxn>
              <a:cxn ang="0">
                <a:pos x="179" y="216"/>
              </a:cxn>
              <a:cxn ang="0">
                <a:pos x="964" y="11"/>
              </a:cxn>
              <a:cxn ang="0">
                <a:pos x="1143" y="117"/>
              </a:cxn>
              <a:cxn ang="0">
                <a:pos x="962" y="220"/>
              </a:cxn>
              <a:cxn ang="0">
                <a:pos x="930" y="212"/>
              </a:cxn>
              <a:cxn ang="0">
                <a:pos x="938" y="179"/>
              </a:cxn>
              <a:cxn ang="0">
                <a:pos x="1083" y="96"/>
              </a:cxn>
              <a:cxn ang="0">
                <a:pos x="1083" y="137"/>
              </a:cxn>
              <a:cxn ang="0">
                <a:pos x="939" y="52"/>
              </a:cxn>
              <a:cxn ang="0">
                <a:pos x="931" y="19"/>
              </a:cxn>
              <a:cxn ang="0">
                <a:pos x="964" y="11"/>
              </a:cxn>
            </a:cxnLst>
            <a:rect l="0" t="0" r="r" b="b"/>
            <a:pathLst>
              <a:path w="1143" h="227">
                <a:moveTo>
                  <a:pt x="48" y="87"/>
                </a:moveTo>
                <a:lnTo>
                  <a:pt x="1095" y="92"/>
                </a:lnTo>
                <a:lnTo>
                  <a:pt x="1095" y="140"/>
                </a:lnTo>
                <a:lnTo>
                  <a:pt x="48" y="135"/>
                </a:lnTo>
                <a:lnTo>
                  <a:pt x="48" y="87"/>
                </a:lnTo>
                <a:close/>
                <a:moveTo>
                  <a:pt x="179" y="216"/>
                </a:moveTo>
                <a:lnTo>
                  <a:pt x="0" y="110"/>
                </a:lnTo>
                <a:lnTo>
                  <a:pt x="180" y="7"/>
                </a:lnTo>
                <a:cubicBezTo>
                  <a:pt x="192" y="0"/>
                  <a:pt x="207" y="4"/>
                  <a:pt x="213" y="16"/>
                </a:cubicBezTo>
                <a:cubicBezTo>
                  <a:pt x="220" y="27"/>
                  <a:pt x="216" y="42"/>
                  <a:pt x="204" y="48"/>
                </a:cubicBezTo>
                <a:lnTo>
                  <a:pt x="60" y="132"/>
                </a:lnTo>
                <a:lnTo>
                  <a:pt x="60" y="90"/>
                </a:lnTo>
                <a:lnTo>
                  <a:pt x="204" y="175"/>
                </a:lnTo>
                <a:cubicBezTo>
                  <a:pt x="215" y="182"/>
                  <a:pt x="219" y="196"/>
                  <a:pt x="212" y="208"/>
                </a:cubicBezTo>
                <a:cubicBezTo>
                  <a:pt x="205" y="219"/>
                  <a:pt x="191" y="223"/>
                  <a:pt x="179" y="216"/>
                </a:cubicBezTo>
                <a:close/>
                <a:moveTo>
                  <a:pt x="964" y="11"/>
                </a:moveTo>
                <a:lnTo>
                  <a:pt x="1143" y="117"/>
                </a:lnTo>
                <a:lnTo>
                  <a:pt x="962" y="220"/>
                </a:lnTo>
                <a:cubicBezTo>
                  <a:pt x="951" y="227"/>
                  <a:pt x="936" y="223"/>
                  <a:pt x="930" y="212"/>
                </a:cubicBezTo>
                <a:cubicBezTo>
                  <a:pt x="923" y="200"/>
                  <a:pt x="927" y="185"/>
                  <a:pt x="938" y="179"/>
                </a:cubicBezTo>
                <a:lnTo>
                  <a:pt x="1083" y="96"/>
                </a:lnTo>
                <a:lnTo>
                  <a:pt x="1083" y="137"/>
                </a:lnTo>
                <a:lnTo>
                  <a:pt x="939" y="52"/>
                </a:lnTo>
                <a:cubicBezTo>
                  <a:pt x="928" y="46"/>
                  <a:pt x="924" y="31"/>
                  <a:pt x="931" y="19"/>
                </a:cubicBezTo>
                <a:cubicBezTo>
                  <a:pt x="937" y="8"/>
                  <a:pt x="952" y="4"/>
                  <a:pt x="964" y="11"/>
                </a:cubicBezTo>
                <a:close/>
              </a:path>
            </a:pathLst>
          </a:custGeom>
          <a:solidFill>
            <a:srgbClr val="4A7EBB"/>
          </a:solidFill>
          <a:ln w="1">
            <a:solidFill>
              <a:srgbClr val="4A7EBB"/>
            </a:solidFill>
            <a:round/>
            <a:headEnd/>
            <a:tailEnd/>
          </a:ln>
        </xdr:spPr>
      </xdr:sp>
      <xdr:sp macro="" textlink="">
        <xdr:nvSpPr>
          <xdr:cNvPr id="51" name="Freeform 9">
            <a:extLst>
              <a:ext uri="{FF2B5EF4-FFF2-40B4-BE49-F238E27FC236}">
                <a16:creationId xmlns:a16="http://schemas.microsoft.com/office/drawing/2014/main" id="{7327C7BB-B462-6741-BF00-59C5882D62ED}"/>
              </a:ext>
            </a:extLst>
          </xdr:cNvPr>
          <xdr:cNvSpPr>
            <a:spLocks noEditPoints="1"/>
          </xdr:cNvSpPr>
        </xdr:nvSpPr>
        <xdr:spPr bwMode="auto">
          <a:xfrm>
            <a:off x="8343" y="3899"/>
            <a:ext cx="971" cy="193"/>
          </a:xfrm>
          <a:custGeom>
            <a:avLst/>
            <a:gdLst/>
            <a:ahLst/>
            <a:cxnLst>
              <a:cxn ang="0">
                <a:pos x="48" y="87"/>
              </a:cxn>
              <a:cxn ang="0">
                <a:pos x="1095" y="92"/>
              </a:cxn>
              <a:cxn ang="0">
                <a:pos x="1095" y="140"/>
              </a:cxn>
              <a:cxn ang="0">
                <a:pos x="48" y="135"/>
              </a:cxn>
              <a:cxn ang="0">
                <a:pos x="48" y="87"/>
              </a:cxn>
              <a:cxn ang="0">
                <a:pos x="179" y="216"/>
              </a:cxn>
              <a:cxn ang="0">
                <a:pos x="0" y="110"/>
              </a:cxn>
              <a:cxn ang="0">
                <a:pos x="180" y="7"/>
              </a:cxn>
              <a:cxn ang="0">
                <a:pos x="213" y="16"/>
              </a:cxn>
              <a:cxn ang="0">
                <a:pos x="204" y="48"/>
              </a:cxn>
              <a:cxn ang="0">
                <a:pos x="60" y="132"/>
              </a:cxn>
              <a:cxn ang="0">
                <a:pos x="60" y="90"/>
              </a:cxn>
              <a:cxn ang="0">
                <a:pos x="204" y="175"/>
              </a:cxn>
              <a:cxn ang="0">
                <a:pos x="212" y="208"/>
              </a:cxn>
              <a:cxn ang="0">
                <a:pos x="179" y="216"/>
              </a:cxn>
              <a:cxn ang="0">
                <a:pos x="964" y="11"/>
              </a:cxn>
              <a:cxn ang="0">
                <a:pos x="1143" y="117"/>
              </a:cxn>
              <a:cxn ang="0">
                <a:pos x="962" y="220"/>
              </a:cxn>
              <a:cxn ang="0">
                <a:pos x="930" y="212"/>
              </a:cxn>
              <a:cxn ang="0">
                <a:pos x="938" y="179"/>
              </a:cxn>
              <a:cxn ang="0">
                <a:pos x="1083" y="96"/>
              </a:cxn>
              <a:cxn ang="0">
                <a:pos x="1083" y="137"/>
              </a:cxn>
              <a:cxn ang="0">
                <a:pos x="939" y="52"/>
              </a:cxn>
              <a:cxn ang="0">
                <a:pos x="931" y="19"/>
              </a:cxn>
              <a:cxn ang="0">
                <a:pos x="964" y="11"/>
              </a:cxn>
            </a:cxnLst>
            <a:rect l="0" t="0" r="r" b="b"/>
            <a:pathLst>
              <a:path w="1143" h="227">
                <a:moveTo>
                  <a:pt x="48" y="87"/>
                </a:moveTo>
                <a:lnTo>
                  <a:pt x="1095" y="92"/>
                </a:lnTo>
                <a:lnTo>
                  <a:pt x="1095" y="140"/>
                </a:lnTo>
                <a:lnTo>
                  <a:pt x="48" y="135"/>
                </a:lnTo>
                <a:lnTo>
                  <a:pt x="48" y="87"/>
                </a:lnTo>
                <a:close/>
                <a:moveTo>
                  <a:pt x="179" y="216"/>
                </a:moveTo>
                <a:lnTo>
                  <a:pt x="0" y="110"/>
                </a:lnTo>
                <a:lnTo>
                  <a:pt x="180" y="7"/>
                </a:lnTo>
                <a:cubicBezTo>
                  <a:pt x="192" y="0"/>
                  <a:pt x="207" y="4"/>
                  <a:pt x="213" y="16"/>
                </a:cubicBezTo>
                <a:cubicBezTo>
                  <a:pt x="220" y="27"/>
                  <a:pt x="216" y="42"/>
                  <a:pt x="204" y="48"/>
                </a:cubicBezTo>
                <a:lnTo>
                  <a:pt x="60" y="132"/>
                </a:lnTo>
                <a:lnTo>
                  <a:pt x="60" y="90"/>
                </a:lnTo>
                <a:lnTo>
                  <a:pt x="204" y="175"/>
                </a:lnTo>
                <a:cubicBezTo>
                  <a:pt x="215" y="182"/>
                  <a:pt x="219" y="196"/>
                  <a:pt x="212" y="208"/>
                </a:cubicBezTo>
                <a:cubicBezTo>
                  <a:pt x="205" y="219"/>
                  <a:pt x="191" y="223"/>
                  <a:pt x="179" y="216"/>
                </a:cubicBezTo>
                <a:close/>
                <a:moveTo>
                  <a:pt x="964" y="11"/>
                </a:moveTo>
                <a:lnTo>
                  <a:pt x="1143" y="117"/>
                </a:lnTo>
                <a:lnTo>
                  <a:pt x="962" y="220"/>
                </a:lnTo>
                <a:cubicBezTo>
                  <a:pt x="951" y="227"/>
                  <a:pt x="936" y="223"/>
                  <a:pt x="930" y="212"/>
                </a:cubicBezTo>
                <a:cubicBezTo>
                  <a:pt x="923" y="200"/>
                  <a:pt x="927" y="185"/>
                  <a:pt x="938" y="179"/>
                </a:cubicBezTo>
                <a:lnTo>
                  <a:pt x="1083" y="96"/>
                </a:lnTo>
                <a:lnTo>
                  <a:pt x="1083" y="137"/>
                </a:lnTo>
                <a:lnTo>
                  <a:pt x="939" y="52"/>
                </a:lnTo>
                <a:cubicBezTo>
                  <a:pt x="928" y="46"/>
                  <a:pt x="924" y="31"/>
                  <a:pt x="931" y="19"/>
                </a:cubicBezTo>
                <a:cubicBezTo>
                  <a:pt x="937" y="8"/>
                  <a:pt x="952" y="4"/>
                  <a:pt x="964" y="11"/>
                </a:cubicBezTo>
                <a:close/>
              </a:path>
            </a:pathLst>
          </a:custGeom>
          <a:solidFill>
            <a:srgbClr val="4A7EBB"/>
          </a:solidFill>
          <a:ln w="1">
            <a:solidFill>
              <a:srgbClr val="4A7EBB"/>
            </a:solidFill>
            <a:round/>
            <a:headEnd/>
            <a:tailEnd/>
          </a:ln>
        </xdr:spPr>
      </xdr:sp>
      <xdr:sp macro="" textlink="">
        <xdr:nvSpPr>
          <xdr:cNvPr id="52" name="Freeform 8">
            <a:extLst>
              <a:ext uri="{FF2B5EF4-FFF2-40B4-BE49-F238E27FC236}">
                <a16:creationId xmlns:a16="http://schemas.microsoft.com/office/drawing/2014/main" id="{F8845731-5D63-F5E8-31AD-9F5A741AAB37}"/>
              </a:ext>
            </a:extLst>
          </xdr:cNvPr>
          <xdr:cNvSpPr>
            <a:spLocks noEditPoints="1"/>
          </xdr:cNvSpPr>
        </xdr:nvSpPr>
        <xdr:spPr bwMode="auto">
          <a:xfrm>
            <a:off x="8343" y="4918"/>
            <a:ext cx="971" cy="192"/>
          </a:xfrm>
          <a:custGeom>
            <a:avLst/>
            <a:gdLst/>
            <a:ahLst/>
            <a:cxnLst>
              <a:cxn ang="0">
                <a:pos x="48" y="87"/>
              </a:cxn>
              <a:cxn ang="0">
                <a:pos x="1095" y="92"/>
              </a:cxn>
              <a:cxn ang="0">
                <a:pos x="1095" y="140"/>
              </a:cxn>
              <a:cxn ang="0">
                <a:pos x="48" y="135"/>
              </a:cxn>
              <a:cxn ang="0">
                <a:pos x="48" y="87"/>
              </a:cxn>
              <a:cxn ang="0">
                <a:pos x="179" y="216"/>
              </a:cxn>
              <a:cxn ang="0">
                <a:pos x="0" y="110"/>
              </a:cxn>
              <a:cxn ang="0">
                <a:pos x="180" y="7"/>
              </a:cxn>
              <a:cxn ang="0">
                <a:pos x="213" y="16"/>
              </a:cxn>
              <a:cxn ang="0">
                <a:pos x="204" y="48"/>
              </a:cxn>
              <a:cxn ang="0">
                <a:pos x="60" y="132"/>
              </a:cxn>
              <a:cxn ang="0">
                <a:pos x="60" y="90"/>
              </a:cxn>
              <a:cxn ang="0">
                <a:pos x="204" y="175"/>
              </a:cxn>
              <a:cxn ang="0">
                <a:pos x="212" y="208"/>
              </a:cxn>
              <a:cxn ang="0">
                <a:pos x="179" y="216"/>
              </a:cxn>
              <a:cxn ang="0">
                <a:pos x="964" y="11"/>
              </a:cxn>
              <a:cxn ang="0">
                <a:pos x="1143" y="117"/>
              </a:cxn>
              <a:cxn ang="0">
                <a:pos x="962" y="220"/>
              </a:cxn>
              <a:cxn ang="0">
                <a:pos x="930" y="212"/>
              </a:cxn>
              <a:cxn ang="0">
                <a:pos x="938" y="179"/>
              </a:cxn>
              <a:cxn ang="0">
                <a:pos x="1083" y="96"/>
              </a:cxn>
              <a:cxn ang="0">
                <a:pos x="1083" y="137"/>
              </a:cxn>
              <a:cxn ang="0">
                <a:pos x="939" y="52"/>
              </a:cxn>
              <a:cxn ang="0">
                <a:pos x="931" y="19"/>
              </a:cxn>
              <a:cxn ang="0">
                <a:pos x="964" y="11"/>
              </a:cxn>
            </a:cxnLst>
            <a:rect l="0" t="0" r="r" b="b"/>
            <a:pathLst>
              <a:path w="1143" h="227">
                <a:moveTo>
                  <a:pt x="48" y="87"/>
                </a:moveTo>
                <a:lnTo>
                  <a:pt x="1095" y="92"/>
                </a:lnTo>
                <a:lnTo>
                  <a:pt x="1095" y="140"/>
                </a:lnTo>
                <a:lnTo>
                  <a:pt x="48" y="135"/>
                </a:lnTo>
                <a:lnTo>
                  <a:pt x="48" y="87"/>
                </a:lnTo>
                <a:close/>
                <a:moveTo>
                  <a:pt x="179" y="216"/>
                </a:moveTo>
                <a:lnTo>
                  <a:pt x="0" y="110"/>
                </a:lnTo>
                <a:lnTo>
                  <a:pt x="180" y="7"/>
                </a:lnTo>
                <a:cubicBezTo>
                  <a:pt x="192" y="0"/>
                  <a:pt x="207" y="4"/>
                  <a:pt x="213" y="16"/>
                </a:cubicBezTo>
                <a:cubicBezTo>
                  <a:pt x="220" y="27"/>
                  <a:pt x="216" y="42"/>
                  <a:pt x="204" y="48"/>
                </a:cubicBezTo>
                <a:lnTo>
                  <a:pt x="60" y="132"/>
                </a:lnTo>
                <a:lnTo>
                  <a:pt x="60" y="90"/>
                </a:lnTo>
                <a:lnTo>
                  <a:pt x="204" y="175"/>
                </a:lnTo>
                <a:cubicBezTo>
                  <a:pt x="215" y="182"/>
                  <a:pt x="219" y="196"/>
                  <a:pt x="212" y="208"/>
                </a:cubicBezTo>
                <a:cubicBezTo>
                  <a:pt x="205" y="219"/>
                  <a:pt x="191" y="223"/>
                  <a:pt x="179" y="216"/>
                </a:cubicBezTo>
                <a:close/>
                <a:moveTo>
                  <a:pt x="964" y="11"/>
                </a:moveTo>
                <a:lnTo>
                  <a:pt x="1143" y="117"/>
                </a:lnTo>
                <a:lnTo>
                  <a:pt x="962" y="220"/>
                </a:lnTo>
                <a:cubicBezTo>
                  <a:pt x="951" y="227"/>
                  <a:pt x="936" y="223"/>
                  <a:pt x="930" y="212"/>
                </a:cubicBezTo>
                <a:cubicBezTo>
                  <a:pt x="923" y="200"/>
                  <a:pt x="927" y="185"/>
                  <a:pt x="938" y="179"/>
                </a:cubicBezTo>
                <a:lnTo>
                  <a:pt x="1083" y="96"/>
                </a:lnTo>
                <a:lnTo>
                  <a:pt x="1083" y="137"/>
                </a:lnTo>
                <a:lnTo>
                  <a:pt x="939" y="52"/>
                </a:lnTo>
                <a:cubicBezTo>
                  <a:pt x="928" y="46"/>
                  <a:pt x="924" y="31"/>
                  <a:pt x="931" y="19"/>
                </a:cubicBezTo>
                <a:cubicBezTo>
                  <a:pt x="937" y="8"/>
                  <a:pt x="952" y="4"/>
                  <a:pt x="964" y="11"/>
                </a:cubicBezTo>
                <a:close/>
              </a:path>
            </a:pathLst>
          </a:custGeom>
          <a:solidFill>
            <a:srgbClr val="4A7EBB"/>
          </a:solidFill>
          <a:ln w="1">
            <a:solidFill>
              <a:srgbClr val="4A7EBB"/>
            </a:solidFill>
            <a:round/>
            <a:headEnd/>
            <a:tailEnd/>
          </a:ln>
        </xdr:spPr>
      </xdr:sp>
      <xdr:sp macro="" textlink="">
        <xdr:nvSpPr>
          <xdr:cNvPr id="53" name="Freeform 7">
            <a:extLst>
              <a:ext uri="{FF2B5EF4-FFF2-40B4-BE49-F238E27FC236}">
                <a16:creationId xmlns:a16="http://schemas.microsoft.com/office/drawing/2014/main" id="{0412AD4F-EE65-FCA7-09E6-21B7BD182CB4}"/>
              </a:ext>
            </a:extLst>
          </xdr:cNvPr>
          <xdr:cNvSpPr>
            <a:spLocks noEditPoints="1"/>
          </xdr:cNvSpPr>
        </xdr:nvSpPr>
        <xdr:spPr bwMode="auto">
          <a:xfrm>
            <a:off x="8357" y="803"/>
            <a:ext cx="970" cy="193"/>
          </a:xfrm>
          <a:custGeom>
            <a:avLst/>
            <a:gdLst/>
            <a:ahLst/>
            <a:cxnLst>
              <a:cxn ang="0">
                <a:pos x="48" y="87"/>
              </a:cxn>
              <a:cxn ang="0">
                <a:pos x="1095" y="92"/>
              </a:cxn>
              <a:cxn ang="0">
                <a:pos x="1095" y="140"/>
              </a:cxn>
              <a:cxn ang="0">
                <a:pos x="48" y="135"/>
              </a:cxn>
              <a:cxn ang="0">
                <a:pos x="48" y="87"/>
              </a:cxn>
              <a:cxn ang="0">
                <a:pos x="179" y="216"/>
              </a:cxn>
              <a:cxn ang="0">
                <a:pos x="0" y="110"/>
              </a:cxn>
              <a:cxn ang="0">
                <a:pos x="180" y="7"/>
              </a:cxn>
              <a:cxn ang="0">
                <a:pos x="213" y="16"/>
              </a:cxn>
              <a:cxn ang="0">
                <a:pos x="204" y="48"/>
              </a:cxn>
              <a:cxn ang="0">
                <a:pos x="60" y="132"/>
              </a:cxn>
              <a:cxn ang="0">
                <a:pos x="60" y="90"/>
              </a:cxn>
              <a:cxn ang="0">
                <a:pos x="204" y="175"/>
              </a:cxn>
              <a:cxn ang="0">
                <a:pos x="212" y="208"/>
              </a:cxn>
              <a:cxn ang="0">
                <a:pos x="179" y="216"/>
              </a:cxn>
              <a:cxn ang="0">
                <a:pos x="964" y="11"/>
              </a:cxn>
              <a:cxn ang="0">
                <a:pos x="1143" y="117"/>
              </a:cxn>
              <a:cxn ang="0">
                <a:pos x="962" y="220"/>
              </a:cxn>
              <a:cxn ang="0">
                <a:pos x="930" y="212"/>
              </a:cxn>
              <a:cxn ang="0">
                <a:pos x="938" y="179"/>
              </a:cxn>
              <a:cxn ang="0">
                <a:pos x="1083" y="96"/>
              </a:cxn>
              <a:cxn ang="0">
                <a:pos x="1083" y="137"/>
              </a:cxn>
              <a:cxn ang="0">
                <a:pos x="939" y="52"/>
              </a:cxn>
              <a:cxn ang="0">
                <a:pos x="931" y="19"/>
              </a:cxn>
              <a:cxn ang="0">
                <a:pos x="964" y="11"/>
              </a:cxn>
            </a:cxnLst>
            <a:rect l="0" t="0" r="r" b="b"/>
            <a:pathLst>
              <a:path w="1143" h="227">
                <a:moveTo>
                  <a:pt x="48" y="87"/>
                </a:moveTo>
                <a:lnTo>
                  <a:pt x="1095" y="92"/>
                </a:lnTo>
                <a:lnTo>
                  <a:pt x="1095" y="140"/>
                </a:lnTo>
                <a:lnTo>
                  <a:pt x="48" y="135"/>
                </a:lnTo>
                <a:lnTo>
                  <a:pt x="48" y="87"/>
                </a:lnTo>
                <a:close/>
                <a:moveTo>
                  <a:pt x="179" y="216"/>
                </a:moveTo>
                <a:lnTo>
                  <a:pt x="0" y="110"/>
                </a:lnTo>
                <a:lnTo>
                  <a:pt x="180" y="7"/>
                </a:lnTo>
                <a:cubicBezTo>
                  <a:pt x="192" y="0"/>
                  <a:pt x="207" y="4"/>
                  <a:pt x="213" y="16"/>
                </a:cubicBezTo>
                <a:cubicBezTo>
                  <a:pt x="220" y="27"/>
                  <a:pt x="216" y="42"/>
                  <a:pt x="204" y="48"/>
                </a:cubicBezTo>
                <a:lnTo>
                  <a:pt x="60" y="132"/>
                </a:lnTo>
                <a:lnTo>
                  <a:pt x="60" y="90"/>
                </a:lnTo>
                <a:lnTo>
                  <a:pt x="204" y="175"/>
                </a:lnTo>
                <a:cubicBezTo>
                  <a:pt x="215" y="182"/>
                  <a:pt x="219" y="196"/>
                  <a:pt x="212" y="208"/>
                </a:cubicBezTo>
                <a:cubicBezTo>
                  <a:pt x="205" y="219"/>
                  <a:pt x="191" y="223"/>
                  <a:pt x="179" y="216"/>
                </a:cubicBezTo>
                <a:close/>
                <a:moveTo>
                  <a:pt x="964" y="11"/>
                </a:moveTo>
                <a:lnTo>
                  <a:pt x="1143" y="117"/>
                </a:lnTo>
                <a:lnTo>
                  <a:pt x="962" y="220"/>
                </a:lnTo>
                <a:cubicBezTo>
                  <a:pt x="951" y="227"/>
                  <a:pt x="936" y="223"/>
                  <a:pt x="930" y="212"/>
                </a:cubicBezTo>
                <a:cubicBezTo>
                  <a:pt x="923" y="200"/>
                  <a:pt x="927" y="185"/>
                  <a:pt x="938" y="179"/>
                </a:cubicBezTo>
                <a:lnTo>
                  <a:pt x="1083" y="96"/>
                </a:lnTo>
                <a:lnTo>
                  <a:pt x="1083" y="137"/>
                </a:lnTo>
                <a:lnTo>
                  <a:pt x="939" y="52"/>
                </a:lnTo>
                <a:cubicBezTo>
                  <a:pt x="928" y="46"/>
                  <a:pt x="924" y="31"/>
                  <a:pt x="931" y="19"/>
                </a:cubicBezTo>
                <a:cubicBezTo>
                  <a:pt x="937" y="8"/>
                  <a:pt x="952" y="4"/>
                  <a:pt x="964" y="11"/>
                </a:cubicBezTo>
                <a:close/>
              </a:path>
            </a:pathLst>
          </a:custGeom>
          <a:solidFill>
            <a:srgbClr val="4A7EBB"/>
          </a:solidFill>
          <a:ln w="1">
            <a:solidFill>
              <a:srgbClr val="4A7EBB"/>
            </a:solidFill>
            <a:round/>
            <a:headEnd/>
            <a:tailEnd/>
          </a:ln>
        </xdr:spPr>
      </xdr:sp>
      <xdr:sp macro="" textlink="">
        <xdr:nvSpPr>
          <xdr:cNvPr id="54" name="Freeform 6">
            <a:extLst>
              <a:ext uri="{FF2B5EF4-FFF2-40B4-BE49-F238E27FC236}">
                <a16:creationId xmlns:a16="http://schemas.microsoft.com/office/drawing/2014/main" id="{8654E418-B4C6-6301-4B7A-8D1BE71AF2BE}"/>
              </a:ext>
            </a:extLst>
          </xdr:cNvPr>
          <xdr:cNvSpPr>
            <a:spLocks noEditPoints="1"/>
          </xdr:cNvSpPr>
        </xdr:nvSpPr>
        <xdr:spPr bwMode="auto">
          <a:xfrm>
            <a:off x="5761" y="2895"/>
            <a:ext cx="958" cy="194"/>
          </a:xfrm>
          <a:custGeom>
            <a:avLst/>
            <a:gdLst/>
            <a:ahLst/>
            <a:cxnLst>
              <a:cxn ang="0">
                <a:pos x="1080" y="134"/>
              </a:cxn>
              <a:cxn ang="0">
                <a:pos x="48" y="142"/>
              </a:cxn>
              <a:cxn ang="0">
                <a:pos x="48" y="94"/>
              </a:cxn>
              <a:cxn ang="0">
                <a:pos x="1080" y="86"/>
              </a:cxn>
              <a:cxn ang="0">
                <a:pos x="1080" y="134"/>
              </a:cxn>
              <a:cxn ang="0">
                <a:pos x="947" y="6"/>
              </a:cxn>
              <a:cxn ang="0">
                <a:pos x="1128" y="109"/>
              </a:cxn>
              <a:cxn ang="0">
                <a:pos x="949" y="216"/>
              </a:cxn>
              <a:cxn ang="0">
                <a:pos x="916" y="207"/>
              </a:cxn>
              <a:cxn ang="0">
                <a:pos x="924" y="174"/>
              </a:cxn>
              <a:cxn ang="0">
                <a:pos x="1068" y="89"/>
              </a:cxn>
              <a:cxn ang="0">
                <a:pos x="1068" y="131"/>
              </a:cxn>
              <a:cxn ang="0">
                <a:pos x="923" y="48"/>
              </a:cxn>
              <a:cxn ang="0">
                <a:pos x="915" y="15"/>
              </a:cxn>
              <a:cxn ang="0">
                <a:pos x="947" y="6"/>
              </a:cxn>
              <a:cxn ang="0">
                <a:pos x="181" y="222"/>
              </a:cxn>
              <a:cxn ang="0">
                <a:pos x="0" y="118"/>
              </a:cxn>
              <a:cxn ang="0">
                <a:pos x="179" y="12"/>
              </a:cxn>
              <a:cxn ang="0">
                <a:pos x="212" y="20"/>
              </a:cxn>
              <a:cxn ang="0">
                <a:pos x="204" y="53"/>
              </a:cxn>
              <a:cxn ang="0">
                <a:pos x="60" y="138"/>
              </a:cxn>
              <a:cxn ang="0">
                <a:pos x="60" y="97"/>
              </a:cxn>
              <a:cxn ang="0">
                <a:pos x="205" y="180"/>
              </a:cxn>
              <a:cxn ang="0">
                <a:pos x="213" y="213"/>
              </a:cxn>
              <a:cxn ang="0">
                <a:pos x="181" y="222"/>
              </a:cxn>
            </a:cxnLst>
            <a:rect l="0" t="0" r="r" b="b"/>
            <a:pathLst>
              <a:path w="1128" h="228">
                <a:moveTo>
                  <a:pt x="1080" y="134"/>
                </a:moveTo>
                <a:lnTo>
                  <a:pt x="48" y="142"/>
                </a:lnTo>
                <a:lnTo>
                  <a:pt x="48" y="94"/>
                </a:lnTo>
                <a:lnTo>
                  <a:pt x="1080" y="86"/>
                </a:lnTo>
                <a:lnTo>
                  <a:pt x="1080" y="134"/>
                </a:lnTo>
                <a:close/>
                <a:moveTo>
                  <a:pt x="947" y="6"/>
                </a:moveTo>
                <a:lnTo>
                  <a:pt x="1128" y="109"/>
                </a:lnTo>
                <a:lnTo>
                  <a:pt x="949" y="216"/>
                </a:lnTo>
                <a:cubicBezTo>
                  <a:pt x="938" y="222"/>
                  <a:pt x="923" y="219"/>
                  <a:pt x="916" y="207"/>
                </a:cubicBezTo>
                <a:cubicBezTo>
                  <a:pt x="909" y="196"/>
                  <a:pt x="913" y="181"/>
                  <a:pt x="924" y="174"/>
                </a:cubicBezTo>
                <a:lnTo>
                  <a:pt x="1068" y="89"/>
                </a:lnTo>
                <a:lnTo>
                  <a:pt x="1068" y="131"/>
                </a:lnTo>
                <a:lnTo>
                  <a:pt x="923" y="48"/>
                </a:lnTo>
                <a:cubicBezTo>
                  <a:pt x="912" y="41"/>
                  <a:pt x="908" y="27"/>
                  <a:pt x="915" y="15"/>
                </a:cubicBezTo>
                <a:cubicBezTo>
                  <a:pt x="921" y="4"/>
                  <a:pt x="936" y="0"/>
                  <a:pt x="947" y="6"/>
                </a:cubicBezTo>
                <a:close/>
                <a:moveTo>
                  <a:pt x="181" y="222"/>
                </a:moveTo>
                <a:lnTo>
                  <a:pt x="0" y="118"/>
                </a:lnTo>
                <a:lnTo>
                  <a:pt x="179" y="12"/>
                </a:lnTo>
                <a:cubicBezTo>
                  <a:pt x="190" y="5"/>
                  <a:pt x="205" y="9"/>
                  <a:pt x="212" y="20"/>
                </a:cubicBezTo>
                <a:cubicBezTo>
                  <a:pt x="219" y="32"/>
                  <a:pt x="215" y="47"/>
                  <a:pt x="204" y="53"/>
                </a:cubicBezTo>
                <a:lnTo>
                  <a:pt x="60" y="138"/>
                </a:lnTo>
                <a:lnTo>
                  <a:pt x="60" y="97"/>
                </a:lnTo>
                <a:lnTo>
                  <a:pt x="205" y="180"/>
                </a:lnTo>
                <a:cubicBezTo>
                  <a:pt x="216" y="186"/>
                  <a:pt x="220" y="201"/>
                  <a:pt x="213" y="213"/>
                </a:cubicBezTo>
                <a:cubicBezTo>
                  <a:pt x="207" y="224"/>
                  <a:pt x="192" y="228"/>
                  <a:pt x="181" y="222"/>
                </a:cubicBezTo>
                <a:close/>
              </a:path>
            </a:pathLst>
          </a:custGeom>
          <a:solidFill>
            <a:srgbClr val="4A7EBB"/>
          </a:solidFill>
          <a:ln w="1">
            <a:solidFill>
              <a:srgbClr val="4A7EBB"/>
            </a:solidFill>
            <a:round/>
            <a:headEnd/>
            <a:tailEnd/>
          </a:ln>
        </xdr:spPr>
      </xdr:sp>
      <xdr:sp macro="" textlink="">
        <xdr:nvSpPr>
          <xdr:cNvPr id="55" name="Freeform 5">
            <a:extLst>
              <a:ext uri="{FF2B5EF4-FFF2-40B4-BE49-F238E27FC236}">
                <a16:creationId xmlns:a16="http://schemas.microsoft.com/office/drawing/2014/main" id="{44E0F498-7C32-190E-37E0-B4EDC7733966}"/>
              </a:ext>
            </a:extLst>
          </xdr:cNvPr>
          <xdr:cNvSpPr>
            <a:spLocks noEditPoints="1"/>
          </xdr:cNvSpPr>
        </xdr:nvSpPr>
        <xdr:spPr bwMode="auto">
          <a:xfrm>
            <a:off x="5761" y="3886"/>
            <a:ext cx="958" cy="193"/>
          </a:xfrm>
          <a:custGeom>
            <a:avLst/>
            <a:gdLst/>
            <a:ahLst/>
            <a:cxnLst>
              <a:cxn ang="0">
                <a:pos x="1080" y="142"/>
              </a:cxn>
              <a:cxn ang="0">
                <a:pos x="48" y="135"/>
              </a:cxn>
              <a:cxn ang="0">
                <a:pos x="48" y="87"/>
              </a:cxn>
              <a:cxn ang="0">
                <a:pos x="1080" y="94"/>
              </a:cxn>
              <a:cxn ang="0">
                <a:pos x="1080" y="142"/>
              </a:cxn>
              <a:cxn ang="0">
                <a:pos x="949" y="12"/>
              </a:cxn>
              <a:cxn ang="0">
                <a:pos x="1128" y="118"/>
              </a:cxn>
              <a:cxn ang="0">
                <a:pos x="947" y="222"/>
              </a:cxn>
              <a:cxn ang="0">
                <a:pos x="915" y="213"/>
              </a:cxn>
              <a:cxn ang="0">
                <a:pos x="924" y="180"/>
              </a:cxn>
              <a:cxn ang="0">
                <a:pos x="1068" y="97"/>
              </a:cxn>
              <a:cxn ang="0">
                <a:pos x="1068" y="139"/>
              </a:cxn>
              <a:cxn ang="0">
                <a:pos x="924" y="54"/>
              </a:cxn>
              <a:cxn ang="0">
                <a:pos x="916" y="21"/>
              </a:cxn>
              <a:cxn ang="0">
                <a:pos x="949" y="12"/>
              </a:cxn>
              <a:cxn ang="0">
                <a:pos x="179" y="216"/>
              </a:cxn>
              <a:cxn ang="0">
                <a:pos x="0" y="110"/>
              </a:cxn>
              <a:cxn ang="0">
                <a:pos x="181" y="7"/>
              </a:cxn>
              <a:cxn ang="0">
                <a:pos x="213" y="16"/>
              </a:cxn>
              <a:cxn ang="0">
                <a:pos x="205" y="49"/>
              </a:cxn>
              <a:cxn ang="0">
                <a:pos x="60" y="132"/>
              </a:cxn>
              <a:cxn ang="0">
                <a:pos x="60" y="90"/>
              </a:cxn>
              <a:cxn ang="0">
                <a:pos x="204" y="175"/>
              </a:cxn>
              <a:cxn ang="0">
                <a:pos x="212" y="208"/>
              </a:cxn>
              <a:cxn ang="0">
                <a:pos x="179" y="216"/>
              </a:cxn>
            </a:cxnLst>
            <a:rect l="0" t="0" r="r" b="b"/>
            <a:pathLst>
              <a:path w="1128" h="228">
                <a:moveTo>
                  <a:pt x="1080" y="142"/>
                </a:moveTo>
                <a:lnTo>
                  <a:pt x="48" y="135"/>
                </a:lnTo>
                <a:lnTo>
                  <a:pt x="48" y="87"/>
                </a:lnTo>
                <a:lnTo>
                  <a:pt x="1080" y="94"/>
                </a:lnTo>
                <a:lnTo>
                  <a:pt x="1080" y="142"/>
                </a:lnTo>
                <a:close/>
                <a:moveTo>
                  <a:pt x="949" y="12"/>
                </a:moveTo>
                <a:lnTo>
                  <a:pt x="1128" y="118"/>
                </a:lnTo>
                <a:lnTo>
                  <a:pt x="947" y="222"/>
                </a:lnTo>
                <a:cubicBezTo>
                  <a:pt x="936" y="228"/>
                  <a:pt x="921" y="224"/>
                  <a:pt x="915" y="213"/>
                </a:cubicBezTo>
                <a:cubicBezTo>
                  <a:pt x="908" y="201"/>
                  <a:pt x="912" y="187"/>
                  <a:pt x="924" y="180"/>
                </a:cubicBezTo>
                <a:lnTo>
                  <a:pt x="1068" y="97"/>
                </a:lnTo>
                <a:lnTo>
                  <a:pt x="1068" y="139"/>
                </a:lnTo>
                <a:lnTo>
                  <a:pt x="924" y="54"/>
                </a:lnTo>
                <a:cubicBezTo>
                  <a:pt x="913" y="47"/>
                  <a:pt x="909" y="32"/>
                  <a:pt x="916" y="21"/>
                </a:cubicBezTo>
                <a:cubicBezTo>
                  <a:pt x="923" y="9"/>
                  <a:pt x="937" y="6"/>
                  <a:pt x="949" y="12"/>
                </a:cubicBezTo>
                <a:close/>
                <a:moveTo>
                  <a:pt x="179" y="216"/>
                </a:moveTo>
                <a:lnTo>
                  <a:pt x="0" y="110"/>
                </a:lnTo>
                <a:lnTo>
                  <a:pt x="181" y="7"/>
                </a:lnTo>
                <a:cubicBezTo>
                  <a:pt x="192" y="0"/>
                  <a:pt x="207" y="4"/>
                  <a:pt x="213" y="16"/>
                </a:cubicBezTo>
                <a:cubicBezTo>
                  <a:pt x="220" y="27"/>
                  <a:pt x="216" y="42"/>
                  <a:pt x="205" y="49"/>
                </a:cubicBezTo>
                <a:lnTo>
                  <a:pt x="60" y="132"/>
                </a:lnTo>
                <a:lnTo>
                  <a:pt x="60" y="90"/>
                </a:lnTo>
                <a:lnTo>
                  <a:pt x="204" y="175"/>
                </a:lnTo>
                <a:cubicBezTo>
                  <a:pt x="215" y="182"/>
                  <a:pt x="219" y="197"/>
                  <a:pt x="212" y="208"/>
                </a:cubicBezTo>
                <a:cubicBezTo>
                  <a:pt x="205" y="219"/>
                  <a:pt x="191" y="223"/>
                  <a:pt x="179" y="216"/>
                </a:cubicBezTo>
                <a:close/>
              </a:path>
            </a:pathLst>
          </a:custGeom>
          <a:solidFill>
            <a:srgbClr val="4A7EBB"/>
          </a:solidFill>
          <a:ln w="1">
            <a:solidFill>
              <a:srgbClr val="4A7EBB"/>
            </a:solidFill>
            <a:round/>
            <a:headEnd/>
            <a:tailEnd/>
          </a:ln>
        </xdr:spPr>
      </xdr:sp>
      <xdr:sp macro="" textlink="">
        <xdr:nvSpPr>
          <xdr:cNvPr id="56" name="Freeform 4">
            <a:extLst>
              <a:ext uri="{FF2B5EF4-FFF2-40B4-BE49-F238E27FC236}">
                <a16:creationId xmlns:a16="http://schemas.microsoft.com/office/drawing/2014/main" id="{C10F0267-F043-156A-D45C-55223197D313}"/>
              </a:ext>
            </a:extLst>
          </xdr:cNvPr>
          <xdr:cNvSpPr>
            <a:spLocks noEditPoints="1"/>
          </xdr:cNvSpPr>
        </xdr:nvSpPr>
        <xdr:spPr bwMode="auto">
          <a:xfrm>
            <a:off x="5748" y="4918"/>
            <a:ext cx="984" cy="193"/>
          </a:xfrm>
          <a:custGeom>
            <a:avLst/>
            <a:gdLst/>
            <a:ahLst/>
            <a:cxnLst>
              <a:cxn ang="0">
                <a:pos x="1111" y="141"/>
              </a:cxn>
              <a:cxn ang="0">
                <a:pos x="48" y="135"/>
              </a:cxn>
              <a:cxn ang="0">
                <a:pos x="48" y="87"/>
              </a:cxn>
              <a:cxn ang="0">
                <a:pos x="1111" y="93"/>
              </a:cxn>
              <a:cxn ang="0">
                <a:pos x="1111" y="141"/>
              </a:cxn>
              <a:cxn ang="0">
                <a:pos x="980" y="12"/>
              </a:cxn>
              <a:cxn ang="0">
                <a:pos x="1159" y="118"/>
              </a:cxn>
              <a:cxn ang="0">
                <a:pos x="979" y="221"/>
              </a:cxn>
              <a:cxn ang="0">
                <a:pos x="946" y="212"/>
              </a:cxn>
              <a:cxn ang="0">
                <a:pos x="955" y="180"/>
              </a:cxn>
              <a:cxn ang="0">
                <a:pos x="1099" y="96"/>
              </a:cxn>
              <a:cxn ang="0">
                <a:pos x="1099" y="138"/>
              </a:cxn>
              <a:cxn ang="0">
                <a:pos x="955" y="53"/>
              </a:cxn>
              <a:cxn ang="0">
                <a:pos x="947" y="20"/>
              </a:cxn>
              <a:cxn ang="0">
                <a:pos x="980" y="12"/>
              </a:cxn>
              <a:cxn ang="0">
                <a:pos x="179" y="216"/>
              </a:cxn>
              <a:cxn ang="0">
                <a:pos x="0" y="110"/>
              </a:cxn>
              <a:cxn ang="0">
                <a:pos x="181" y="7"/>
              </a:cxn>
              <a:cxn ang="0">
                <a:pos x="213" y="16"/>
              </a:cxn>
              <a:cxn ang="0">
                <a:pos x="204" y="48"/>
              </a:cxn>
              <a:cxn ang="0">
                <a:pos x="60" y="132"/>
              </a:cxn>
              <a:cxn ang="0">
                <a:pos x="60" y="90"/>
              </a:cxn>
              <a:cxn ang="0">
                <a:pos x="204" y="175"/>
              </a:cxn>
              <a:cxn ang="0">
                <a:pos x="212" y="208"/>
              </a:cxn>
              <a:cxn ang="0">
                <a:pos x="179" y="216"/>
              </a:cxn>
            </a:cxnLst>
            <a:rect l="0" t="0" r="r" b="b"/>
            <a:pathLst>
              <a:path w="1159" h="228">
                <a:moveTo>
                  <a:pt x="1111" y="141"/>
                </a:moveTo>
                <a:lnTo>
                  <a:pt x="48" y="135"/>
                </a:lnTo>
                <a:lnTo>
                  <a:pt x="48" y="87"/>
                </a:lnTo>
                <a:lnTo>
                  <a:pt x="1111" y="93"/>
                </a:lnTo>
                <a:lnTo>
                  <a:pt x="1111" y="141"/>
                </a:lnTo>
                <a:close/>
                <a:moveTo>
                  <a:pt x="980" y="12"/>
                </a:moveTo>
                <a:lnTo>
                  <a:pt x="1159" y="118"/>
                </a:lnTo>
                <a:lnTo>
                  <a:pt x="979" y="221"/>
                </a:lnTo>
                <a:cubicBezTo>
                  <a:pt x="967" y="228"/>
                  <a:pt x="952" y="224"/>
                  <a:pt x="946" y="212"/>
                </a:cubicBezTo>
                <a:cubicBezTo>
                  <a:pt x="939" y="201"/>
                  <a:pt x="943" y="186"/>
                  <a:pt x="955" y="180"/>
                </a:cubicBezTo>
                <a:lnTo>
                  <a:pt x="1099" y="96"/>
                </a:lnTo>
                <a:lnTo>
                  <a:pt x="1099" y="138"/>
                </a:lnTo>
                <a:lnTo>
                  <a:pt x="955" y="53"/>
                </a:lnTo>
                <a:cubicBezTo>
                  <a:pt x="944" y="46"/>
                  <a:pt x="940" y="32"/>
                  <a:pt x="947" y="20"/>
                </a:cubicBezTo>
                <a:cubicBezTo>
                  <a:pt x="954" y="9"/>
                  <a:pt x="968" y="5"/>
                  <a:pt x="980" y="12"/>
                </a:cubicBezTo>
                <a:close/>
                <a:moveTo>
                  <a:pt x="179" y="216"/>
                </a:moveTo>
                <a:lnTo>
                  <a:pt x="0" y="110"/>
                </a:lnTo>
                <a:lnTo>
                  <a:pt x="181" y="7"/>
                </a:lnTo>
                <a:cubicBezTo>
                  <a:pt x="192" y="0"/>
                  <a:pt x="207" y="4"/>
                  <a:pt x="213" y="16"/>
                </a:cubicBezTo>
                <a:cubicBezTo>
                  <a:pt x="220" y="27"/>
                  <a:pt x="216" y="42"/>
                  <a:pt x="204" y="48"/>
                </a:cubicBezTo>
                <a:lnTo>
                  <a:pt x="60" y="132"/>
                </a:lnTo>
                <a:lnTo>
                  <a:pt x="60" y="90"/>
                </a:lnTo>
                <a:lnTo>
                  <a:pt x="204" y="175"/>
                </a:lnTo>
                <a:cubicBezTo>
                  <a:pt x="215" y="182"/>
                  <a:pt x="219" y="196"/>
                  <a:pt x="212" y="208"/>
                </a:cubicBezTo>
                <a:cubicBezTo>
                  <a:pt x="205" y="219"/>
                  <a:pt x="191" y="223"/>
                  <a:pt x="179" y="216"/>
                </a:cubicBezTo>
                <a:close/>
              </a:path>
            </a:pathLst>
          </a:custGeom>
          <a:solidFill>
            <a:srgbClr val="4A7EBB"/>
          </a:solidFill>
          <a:ln w="1">
            <a:solidFill>
              <a:srgbClr val="4A7EBB"/>
            </a:solidFill>
            <a:round/>
            <a:headEnd/>
            <a:tailEnd/>
          </a:ln>
        </xdr:spPr>
      </xdr:sp>
      <xdr:sp macro="" textlink="">
        <xdr:nvSpPr>
          <xdr:cNvPr id="57" name="Rectangle 3">
            <a:extLst>
              <a:ext uri="{FF2B5EF4-FFF2-40B4-BE49-F238E27FC236}">
                <a16:creationId xmlns:a16="http://schemas.microsoft.com/office/drawing/2014/main" id="{64FC9C66-2FBE-C975-3F0E-A7BAB8DA674C}"/>
              </a:ext>
            </a:extLst>
          </xdr:cNvPr>
          <xdr:cNvSpPr>
            <a:spLocks noChangeArrowheads="1"/>
          </xdr:cNvSpPr>
        </xdr:nvSpPr>
        <xdr:spPr bwMode="auto">
          <a:xfrm>
            <a:off x="4513" y="5991"/>
            <a:ext cx="1465" cy="305"/>
          </a:xfrm>
          <a:prstGeom prst="rect">
            <a:avLst/>
          </a:prstGeom>
          <a:noFill/>
          <a:ln w="9525">
            <a:noFill/>
            <a:miter lim="800000"/>
            <a:headEnd/>
            <a:tailEnd/>
          </a:ln>
        </xdr:spPr>
        <xdr:txBody>
          <a:bodyPr wrap="square" lIns="0" tIns="0" rIns="0" bIns="0" anchor="t" upright="1">
            <a:spAutoFit/>
          </a:bodyPr>
          <a:lstStyle/>
          <a:p>
            <a:pPr algn="l" rtl="0">
              <a:defRPr sz="1000"/>
            </a:pPr>
            <a:r>
              <a:rPr lang="en-AU" sz="1100" b="0" i="1" u="none" strike="noStrike" baseline="0">
                <a:solidFill>
                  <a:srgbClr val="000000"/>
                </a:solidFill>
                <a:latin typeface="+mn-lt"/>
                <a:cs typeface="Calibri"/>
              </a:rPr>
              <a:t>ISO 31000:2009</a:t>
            </a:r>
          </a:p>
        </xdr:txBody>
      </xdr:sp>
      <xdr:sp macro="" textlink="">
        <xdr:nvSpPr>
          <xdr:cNvPr id="58" name="Rectangle 2">
            <a:extLst>
              <a:ext uri="{FF2B5EF4-FFF2-40B4-BE49-F238E27FC236}">
                <a16:creationId xmlns:a16="http://schemas.microsoft.com/office/drawing/2014/main" id="{4B4801CB-A660-4423-C142-34414E495269}"/>
              </a:ext>
            </a:extLst>
          </xdr:cNvPr>
          <xdr:cNvSpPr>
            <a:spLocks noChangeArrowheads="1"/>
          </xdr:cNvSpPr>
        </xdr:nvSpPr>
        <xdr:spPr bwMode="auto">
          <a:xfrm>
            <a:off x="5688" y="6312"/>
            <a:ext cx="0" cy="305"/>
          </a:xfrm>
          <a:prstGeom prst="rect">
            <a:avLst/>
          </a:prstGeom>
          <a:noFill/>
          <a:ln w="9525">
            <a:noFill/>
            <a:miter lim="800000"/>
            <a:headEnd/>
            <a:tailEnd/>
          </a:ln>
        </xdr:spPr>
        <xdr:txBody>
          <a:bodyPr wrap="none" lIns="0" tIns="0" rIns="0" bIns="0" anchor="t" upright="1">
            <a:spAutoFit/>
          </a:bodyPr>
          <a:lstStyle/>
          <a:p>
            <a:pPr algn="l" rtl="0">
              <a:defRPr sz="1000"/>
            </a:pPr>
            <a:endParaRPr lang="en-AU" sz="1100" b="0" i="1" u="none" strike="noStrike" baseline="0">
              <a:solidFill>
                <a:srgbClr val="000000"/>
              </a:solidFill>
              <a:latin typeface="+mn-lt"/>
              <a:cs typeface="Calibri"/>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1647094</xdr:colOff>
      <xdr:row>54</xdr:row>
      <xdr:rowOff>0</xdr:rowOff>
    </xdr:from>
    <xdr:to>
      <xdr:col>1</xdr:col>
      <xdr:colOff>1658884</xdr:colOff>
      <xdr:row>54</xdr:row>
      <xdr:rowOff>15600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67DC49B2-D314-A57A-76E2-A0CD426E153C}"/>
                </a:ext>
              </a:extLst>
            </xdr14:cNvPr>
            <xdr14:cNvContentPartPr/>
          </xdr14:nvContentPartPr>
          <xdr14:nvPr macro=""/>
          <xdr14:xfrm>
            <a:off x="3094894" y="10644157"/>
            <a:ext cx="360" cy="360"/>
          </xdr14:xfrm>
        </xdr:contentPart>
      </mc:Choice>
      <mc:Fallback xmlns="">
        <xdr:pic>
          <xdr:nvPicPr>
            <xdr:cNvPr id="7" name="Ink 6">
              <a:extLst>
                <a:ext uri="{FF2B5EF4-FFF2-40B4-BE49-F238E27FC236}">
                  <a16:creationId xmlns:a16="http://schemas.microsoft.com/office/drawing/2014/main" id="{67DC49B2-D314-A57A-76E2-A0CD426E153C}"/>
                </a:ext>
              </a:extLst>
            </xdr:cNvPr>
            <xdr:cNvPicPr/>
          </xdr:nvPicPr>
          <xdr:blipFill>
            <a:blip xmlns:r="http://schemas.openxmlformats.org/officeDocument/2006/relationships" r:embed="rId3"/>
            <a:stretch>
              <a:fillRect/>
            </a:stretch>
          </xdr:blipFill>
          <xdr:spPr>
            <a:xfrm>
              <a:off x="3041254" y="10536517"/>
              <a:ext cx="108000" cy="216000"/>
            </a:xfrm>
            <a:prstGeom prst="rect">
              <a:avLst/>
            </a:prstGeom>
          </xdr:spPr>
        </xdr:pic>
      </mc:Fallback>
    </mc:AlternateContent>
    <xdr:clientData/>
  </xdr:twoCellAnchor>
  <xdr:twoCellAnchor editAs="oneCell">
    <xdr:from>
      <xdr:col>1</xdr:col>
      <xdr:colOff>2156854</xdr:colOff>
      <xdr:row>54</xdr:row>
      <xdr:rowOff>0</xdr:rowOff>
    </xdr:from>
    <xdr:to>
      <xdr:col>1</xdr:col>
      <xdr:colOff>2155036</xdr:colOff>
      <xdr:row>54</xdr:row>
      <xdr:rowOff>15600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1" name="Ink 10">
              <a:extLst>
                <a:ext uri="{FF2B5EF4-FFF2-40B4-BE49-F238E27FC236}">
                  <a16:creationId xmlns:a16="http://schemas.microsoft.com/office/drawing/2014/main" id="{CC556F53-C2EC-4000-CB5F-AF4BD44EF759}"/>
                </a:ext>
              </a:extLst>
            </xdr14:cNvPr>
            <xdr14:cNvContentPartPr/>
          </xdr14:nvContentPartPr>
          <xdr14:nvPr macro=""/>
          <xdr14:xfrm>
            <a:off x="3604654" y="10644157"/>
            <a:ext cx="360" cy="360"/>
          </xdr14:xfrm>
        </xdr:contentPart>
      </mc:Choice>
      <mc:Fallback xmlns="">
        <xdr:pic>
          <xdr:nvPicPr>
            <xdr:cNvPr id="11" name="Ink 10">
              <a:extLst>
                <a:ext uri="{FF2B5EF4-FFF2-40B4-BE49-F238E27FC236}">
                  <a16:creationId xmlns:a16="http://schemas.microsoft.com/office/drawing/2014/main" id="{CC556F53-C2EC-4000-CB5F-AF4BD44EF759}"/>
                </a:ext>
              </a:extLst>
            </xdr:cNvPr>
            <xdr:cNvPicPr/>
          </xdr:nvPicPr>
          <xdr:blipFill>
            <a:blip xmlns:r="http://schemas.openxmlformats.org/officeDocument/2006/relationships" r:embed="rId3"/>
            <a:stretch>
              <a:fillRect/>
            </a:stretch>
          </xdr:blipFill>
          <xdr:spPr>
            <a:xfrm>
              <a:off x="3551014" y="10536517"/>
              <a:ext cx="108000" cy="216000"/>
            </a:xfrm>
            <a:prstGeom prst="rect">
              <a:avLst/>
            </a:prstGeom>
          </xdr:spPr>
        </xdr:pic>
      </mc:Fallback>
    </mc:AlternateContent>
    <xdr:clientData/>
  </xdr:twoCellAnchor>
  <xdr:twoCellAnchor editAs="oneCell">
    <xdr:from>
      <xdr:col>1</xdr:col>
      <xdr:colOff>1656454</xdr:colOff>
      <xdr:row>54</xdr:row>
      <xdr:rowOff>0</xdr:rowOff>
    </xdr:from>
    <xdr:to>
      <xdr:col>1</xdr:col>
      <xdr:colOff>1808476</xdr:colOff>
      <xdr:row>54</xdr:row>
      <xdr:rowOff>330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2" name="Ink 11">
              <a:extLst>
                <a:ext uri="{FF2B5EF4-FFF2-40B4-BE49-F238E27FC236}">
                  <a16:creationId xmlns:a16="http://schemas.microsoft.com/office/drawing/2014/main" id="{997EDEE8-9FEC-5394-647C-01D6D4C2A519}"/>
                </a:ext>
              </a:extLst>
            </xdr14:cNvPr>
            <xdr14:cNvContentPartPr/>
          </xdr14:nvContentPartPr>
          <xdr14:nvPr macro=""/>
          <xdr14:xfrm>
            <a:off x="3104254" y="10649557"/>
            <a:ext cx="138960" cy="18720"/>
          </xdr14:xfrm>
        </xdr:contentPart>
      </mc:Choice>
      <mc:Fallback xmlns="">
        <xdr:pic>
          <xdr:nvPicPr>
            <xdr:cNvPr id="12" name="Ink 11">
              <a:extLst>
                <a:ext uri="{FF2B5EF4-FFF2-40B4-BE49-F238E27FC236}">
                  <a16:creationId xmlns:a16="http://schemas.microsoft.com/office/drawing/2014/main" id="{997EDEE8-9FEC-5394-647C-01D6D4C2A519}"/>
                </a:ext>
              </a:extLst>
            </xdr:cNvPr>
            <xdr:cNvPicPr/>
          </xdr:nvPicPr>
          <xdr:blipFill>
            <a:blip xmlns:r="http://schemas.openxmlformats.org/officeDocument/2006/relationships" r:embed="rId6"/>
            <a:stretch>
              <a:fillRect/>
            </a:stretch>
          </xdr:blipFill>
          <xdr:spPr>
            <a:xfrm>
              <a:off x="3050254" y="10541917"/>
              <a:ext cx="246600" cy="23436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685800</xdr:colOff>
      <xdr:row>0</xdr:row>
      <xdr:rowOff>15240</xdr:rowOff>
    </xdr:from>
    <xdr:to>
      <xdr:col>8</xdr:col>
      <xdr:colOff>4118</xdr:colOff>
      <xdr:row>2</xdr:row>
      <xdr:rowOff>185372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0380" y="15240"/>
          <a:ext cx="1985318" cy="703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1985318</xdr:colOff>
      <xdr:row>3</xdr:row>
      <xdr:rowOff>71072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2360" y="0"/>
          <a:ext cx="1985318" cy="703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vironmentnswgov.sharepoint.com/Strategic%20Procurement/22%20Category%20Management/STSPP%202015-17/STSPP%202015-2017%20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PP"/>
      <sheetName val="ASPP Complexity Assessment"/>
      <sheetName val="Stakeholder pivot"/>
      <sheetName val="ASPP Guide"/>
      <sheetName val="Admin Stuff"/>
      <sheetName val="Sheet2"/>
      <sheetName val="FIC Feb 17"/>
      <sheetName val="FIC Aug 16"/>
      <sheetName val="RIT changes"/>
      <sheetName val="Opportunity Assessment"/>
      <sheetName val="Sheet1"/>
    </sheetNames>
    <sheetDataSet>
      <sheetData sheetId="0">
        <row r="16">
          <cell r="A16" t="str">
            <v xml:space="preserve"> </v>
          </cell>
        </row>
        <row r="17">
          <cell r="A17">
            <v>0</v>
          </cell>
          <cell r="B17" t="str">
            <v xml:space="preserve"> </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Engineering &amp; Maintenance</v>
          </cell>
          <cell r="S17" t="str">
            <v>E&amp;M - Major Works</v>
          </cell>
          <cell r="T17" t="str">
            <v xml:space="preserve"> </v>
          </cell>
          <cell r="U17" t="str">
            <v xml:space="preserve"> </v>
          </cell>
          <cell r="V17" t="str">
            <v xml:space="preserve"> </v>
          </cell>
          <cell r="W17" t="str">
            <v xml:space="preserve"> </v>
          </cell>
          <cell r="X17" t="str">
            <v xml:space="preserve"> </v>
          </cell>
          <cell r="Y17" t="str">
            <v xml:space="preserve"> </v>
          </cell>
          <cell r="Z17" t="str">
            <v xml:space="preserve"> </v>
          </cell>
          <cell r="AA17" t="str">
            <v xml:space="preserve"> </v>
          </cell>
          <cell r="AB17" t="str">
            <v xml:space="preserve"> </v>
          </cell>
          <cell r="AC17" t="str">
            <v xml:space="preserve"> </v>
          </cell>
          <cell r="AD17" t="str">
            <v xml:space="preserve"> </v>
          </cell>
          <cell r="AE17" t="str">
            <v xml:space="preserve"> </v>
          </cell>
          <cell r="AF17" t="str">
            <v xml:space="preserve"> </v>
          </cell>
          <cell r="AG17" t="str">
            <v xml:space="preserve"> </v>
          </cell>
          <cell r="AH17" t="str">
            <v xml:space="preserve"> </v>
          </cell>
        </row>
        <row r="18">
          <cell r="A18">
            <v>1</v>
          </cell>
          <cell r="B18" t="str">
            <v>M</v>
          </cell>
          <cell r="C18" t="str">
            <v>H</v>
          </cell>
          <cell r="D18" t="str">
            <v>L</v>
          </cell>
          <cell r="E18" t="str">
            <v>H</v>
          </cell>
          <cell r="F18" t="str">
            <v>L</v>
          </cell>
          <cell r="G18" t="str">
            <v>L</v>
          </cell>
          <cell r="H18" t="str">
            <v>M</v>
          </cell>
          <cell r="I18" t="str">
            <v>H</v>
          </cell>
          <cell r="J18" t="str">
            <v>M</v>
          </cell>
          <cell r="K18" t="str">
            <v>Y</v>
          </cell>
          <cell r="L18" t="str">
            <v>S2C</v>
          </cell>
          <cell r="M18" t="str">
            <v>WS237242</v>
          </cell>
          <cell r="N18">
            <v>0</v>
          </cell>
          <cell r="O18" t="str">
            <v>Business Initiated</v>
          </cell>
          <cell r="P18" t="str">
            <v>Hawkesbury River Rock Armour</v>
          </cell>
          <cell r="Q18">
            <v>0</v>
          </cell>
          <cell r="R18" t="str">
            <v>Engineering &amp; Maintenance</v>
          </cell>
          <cell r="S18" t="str">
            <v>E&amp;M - Major Works</v>
          </cell>
          <cell r="T18">
            <v>0.6</v>
          </cell>
          <cell r="U18" t="str">
            <v>Opex</v>
          </cell>
          <cell r="V18" t="str">
            <v>Spend</v>
          </cell>
          <cell r="W18">
            <v>0</v>
          </cell>
          <cell r="X18">
            <v>42401</v>
          </cell>
          <cell r="Y18">
            <v>42555</v>
          </cell>
          <cell r="Z18" t="str">
            <v>Completed</v>
          </cell>
          <cell r="AA18" t="str">
            <v>FY 16-17</v>
          </cell>
          <cell r="AB18" t="str">
            <v>Completed</v>
          </cell>
          <cell r="AC18" t="str">
            <v>MPM Signals</v>
          </cell>
          <cell r="AD18" t="str">
            <v>Construction &amp; Refurbishment</v>
          </cell>
          <cell r="AE18" t="str">
            <v>Sanath Abeywardana</v>
          </cell>
          <cell r="AF18" t="str">
            <v>Civil Works</v>
          </cell>
          <cell r="AG18">
            <v>0</v>
          </cell>
          <cell r="AH18">
            <v>3.4000000000000004</v>
          </cell>
        </row>
        <row r="19">
          <cell r="A19">
            <v>2</v>
          </cell>
          <cell r="B19" t="str">
            <v>L</v>
          </cell>
          <cell r="C19" t="str">
            <v>H</v>
          </cell>
          <cell r="D19" t="str">
            <v>M</v>
          </cell>
          <cell r="E19" t="str">
            <v>L</v>
          </cell>
          <cell r="F19" t="str">
            <v>L</v>
          </cell>
          <cell r="G19" t="str">
            <v>M</v>
          </cell>
          <cell r="H19" t="str">
            <v>L</v>
          </cell>
          <cell r="I19" t="str">
            <v>M</v>
          </cell>
          <cell r="J19" t="str">
            <v>L</v>
          </cell>
          <cell r="K19" t="str">
            <v>Y</v>
          </cell>
          <cell r="L19" t="str">
            <v>S2C</v>
          </cell>
          <cell r="M19" t="str">
            <v>WS227351</v>
          </cell>
          <cell r="N19">
            <v>0</v>
          </cell>
          <cell r="O19" t="str">
            <v>Establishment of Standing Offer Supply Agreements for key uncontracted suppliers</v>
          </cell>
          <cell r="P19" t="str">
            <v>Standing Offer Supply Agreements for key uncontracted suppliers - Siemens Rail</v>
          </cell>
          <cell r="Q19" t="str">
            <v>N</v>
          </cell>
          <cell r="R19" t="str">
            <v>Engineering &amp; Maintenance</v>
          </cell>
          <cell r="S19" t="str">
            <v>E&amp;M - Commercial &amp; Supply Chain</v>
          </cell>
          <cell r="T19">
            <v>36</v>
          </cell>
          <cell r="U19" t="str">
            <v>Opex</v>
          </cell>
          <cell r="V19" t="str">
            <v>Spend</v>
          </cell>
          <cell r="W19">
            <v>42339</v>
          </cell>
          <cell r="X19">
            <v>42415</v>
          </cell>
          <cell r="Y19">
            <v>42556</v>
          </cell>
          <cell r="Z19" t="str">
            <v>Completed</v>
          </cell>
          <cell r="AA19" t="str">
            <v>FY 16-17</v>
          </cell>
          <cell r="AB19" t="str">
            <v>Completed</v>
          </cell>
          <cell r="AC19" t="str">
            <v>Internal Strat. Procurement</v>
          </cell>
          <cell r="AD19" t="str">
            <v>Rail Infrastructure - Track</v>
          </cell>
          <cell r="AE19" t="str">
            <v>Phillip Rasborsek</v>
          </cell>
          <cell r="AF19" t="str">
            <v>Signals and Controls Assets and Materials</v>
          </cell>
          <cell r="AG19" t="str">
            <v>C&amp;SC, ESI, MW. Goods and Services catalogue has been completed, rolled into WS227383 Siemens framework Agreement.</v>
          </cell>
          <cell r="AH19">
            <v>2.1999999999999997</v>
          </cell>
        </row>
        <row r="20">
          <cell r="A20">
            <v>3</v>
          </cell>
          <cell r="B20" t="str">
            <v>H</v>
          </cell>
          <cell r="C20" t="str">
            <v>H</v>
          </cell>
          <cell r="D20" t="str">
            <v>M</v>
          </cell>
          <cell r="E20" t="str">
            <v>L</v>
          </cell>
          <cell r="F20" t="str">
            <v>L</v>
          </cell>
          <cell r="G20" t="str">
            <v>L</v>
          </cell>
          <cell r="H20" t="str">
            <v>L</v>
          </cell>
          <cell r="I20" t="str">
            <v>L</v>
          </cell>
          <cell r="J20" t="str">
            <v>M</v>
          </cell>
          <cell r="K20" t="str">
            <v>Y</v>
          </cell>
          <cell r="L20" t="str">
            <v>S2C</v>
          </cell>
          <cell r="M20" t="str">
            <v>CW6468</v>
          </cell>
          <cell r="N20">
            <v>0</v>
          </cell>
          <cell r="O20" t="str">
            <v>BAU</v>
          </cell>
          <cell r="P20" t="str">
            <v>Purchase and Removal of Non Ferrous Scrap (WS12973 - CW6468)</v>
          </cell>
          <cell r="Q20" t="str">
            <v>N</v>
          </cell>
          <cell r="R20" t="str">
            <v>Engineering &amp; Maintenance</v>
          </cell>
          <cell r="S20" t="str">
            <v>E&amp;M - Commercial &amp; Supply Chain</v>
          </cell>
          <cell r="T20" t="str">
            <v>Revenue</v>
          </cell>
          <cell r="U20" t="str">
            <v>Opex</v>
          </cell>
          <cell r="V20" t="str">
            <v>Revenue</v>
          </cell>
          <cell r="W20">
            <v>42496</v>
          </cell>
          <cell r="X20">
            <v>42278</v>
          </cell>
          <cell r="Y20">
            <v>42558</v>
          </cell>
          <cell r="Z20" t="str">
            <v>Completed</v>
          </cell>
          <cell r="AA20" t="str">
            <v>FY 16-17</v>
          </cell>
          <cell r="AB20" t="str">
            <v>Completed</v>
          </cell>
          <cell r="AC20" t="str">
            <v>Contract Register</v>
          </cell>
          <cell r="AD20" t="str">
            <v>Enterprise Services</v>
          </cell>
          <cell r="AE20" t="str">
            <v>Prasad Rajakumar</v>
          </cell>
          <cell r="AF20" t="str">
            <v>Revenue</v>
          </cell>
          <cell r="AG20">
            <v>0</v>
          </cell>
          <cell r="AH20">
            <v>2.2000000000000002</v>
          </cell>
        </row>
        <row r="21">
          <cell r="A21">
            <v>4</v>
          </cell>
          <cell r="B21" t="str">
            <v>M</v>
          </cell>
          <cell r="C21" t="str">
            <v>M</v>
          </cell>
          <cell r="D21" t="str">
            <v>L</v>
          </cell>
          <cell r="E21" t="str">
            <v>L</v>
          </cell>
          <cell r="F21" t="str">
            <v>L</v>
          </cell>
          <cell r="G21" t="str">
            <v>L</v>
          </cell>
          <cell r="H21" t="str">
            <v>M</v>
          </cell>
          <cell r="I21" t="str">
            <v>M</v>
          </cell>
          <cell r="J21" t="str">
            <v>M</v>
          </cell>
          <cell r="K21" t="str">
            <v>Y</v>
          </cell>
          <cell r="L21" t="str">
            <v>R2P</v>
          </cell>
          <cell r="M21" t="str">
            <v>DH0992</v>
          </cell>
          <cell r="N21">
            <v>0</v>
          </cell>
          <cell r="O21" t="str">
            <v>Fire Life and Safety Program</v>
          </cell>
          <cell r="P21" t="str">
            <v>Evacuation / Safety Ladders</v>
          </cell>
          <cell r="Q21" t="str">
            <v>N</v>
          </cell>
          <cell r="R21" t="str">
            <v>Engineering &amp; Maintenance</v>
          </cell>
          <cell r="S21" t="str">
            <v>E&amp;M - Network Maintenance</v>
          </cell>
          <cell r="T21">
            <v>0.2</v>
          </cell>
          <cell r="U21" t="str">
            <v>Capex</v>
          </cell>
          <cell r="V21" t="str">
            <v>Spend</v>
          </cell>
          <cell r="W21">
            <v>0</v>
          </cell>
          <cell r="X21">
            <v>42401</v>
          </cell>
          <cell r="Y21">
            <v>42582</v>
          </cell>
          <cell r="Z21" t="str">
            <v>Completed</v>
          </cell>
          <cell r="AA21" t="str">
            <v>FY 16-17</v>
          </cell>
          <cell r="AB21" t="str">
            <v>Completed</v>
          </cell>
          <cell r="AC21" t="str">
            <v>CBP</v>
          </cell>
          <cell r="AD21" t="str">
            <v>Rail Infrastructure - Corridor</v>
          </cell>
          <cell r="AE21" t="str">
            <v>Kudzo Holland</v>
          </cell>
          <cell r="AF21" t="str">
            <v>Fire, Life &amp; Safety - Tunnels</v>
          </cell>
          <cell r="AG21" t="str">
            <v>Internal contact is Evangel Aseervatham (Project Engineer, NWM). Strategic theme is Safety. PID approved under Capital Register 3232. A $200k project. Performed as an R2P activity (DH0992, completed).</v>
          </cell>
          <cell r="AH21">
            <v>2.5999999999999996</v>
          </cell>
        </row>
        <row r="22">
          <cell r="A22">
            <v>5</v>
          </cell>
          <cell r="B22" t="str">
            <v>M</v>
          </cell>
          <cell r="C22" t="str">
            <v>M</v>
          </cell>
          <cell r="D22" t="str">
            <v>L</v>
          </cell>
          <cell r="E22" t="str">
            <v>M</v>
          </cell>
          <cell r="F22" t="str">
            <v>H</v>
          </cell>
          <cell r="G22" t="str">
            <v>M</v>
          </cell>
          <cell r="H22" t="str">
            <v>M</v>
          </cell>
          <cell r="I22" t="str">
            <v>H</v>
          </cell>
          <cell r="J22" t="str">
            <v>L</v>
          </cell>
          <cell r="K22" t="str">
            <v>Y</v>
          </cell>
          <cell r="L22" t="str">
            <v>S2C</v>
          </cell>
          <cell r="M22" t="str">
            <v>WS235285</v>
          </cell>
          <cell r="N22">
            <v>0</v>
          </cell>
          <cell r="O22" t="str">
            <v>Business Initiated</v>
          </cell>
          <cell r="P22" t="str">
            <v>Cleaning Panel Refresh Stations</v>
          </cell>
          <cell r="Q22" t="str">
            <v>N</v>
          </cell>
          <cell r="R22" t="str">
            <v>Customer Service</v>
          </cell>
          <cell r="S22" t="str">
            <v>CS - Customer Environment</v>
          </cell>
          <cell r="T22">
            <v>28</v>
          </cell>
          <cell r="U22" t="str">
            <v>Opex</v>
          </cell>
          <cell r="V22" t="str">
            <v>Spend</v>
          </cell>
          <cell r="W22">
            <v>42432</v>
          </cell>
          <cell r="X22">
            <v>42278</v>
          </cell>
          <cell r="Y22">
            <v>42587</v>
          </cell>
          <cell r="Z22" t="str">
            <v>Completed</v>
          </cell>
          <cell r="AA22" t="str">
            <v>FY 16-17</v>
          </cell>
          <cell r="AB22" t="str">
            <v>Completed</v>
          </cell>
          <cell r="AC22" t="str">
            <v>Customer Environment</v>
          </cell>
          <cell r="AD22" t="str">
            <v>Enterprise Services</v>
          </cell>
          <cell r="AE22" t="str">
            <v>Prasad Rajakumar</v>
          </cell>
          <cell r="AF22" t="str">
            <v>Facilities Maintenance</v>
          </cell>
          <cell r="AG22">
            <v>0</v>
          </cell>
          <cell r="AH22">
            <v>2.6</v>
          </cell>
        </row>
        <row r="23">
          <cell r="A23">
            <v>6</v>
          </cell>
          <cell r="B23" t="str">
            <v>M</v>
          </cell>
          <cell r="C23" t="str">
            <v>H</v>
          </cell>
          <cell r="D23" t="str">
            <v>M</v>
          </cell>
          <cell r="E23" t="str">
            <v>L</v>
          </cell>
          <cell r="F23" t="str">
            <v>M</v>
          </cell>
          <cell r="G23" t="str">
            <v>L</v>
          </cell>
          <cell r="H23" t="str">
            <v>M</v>
          </cell>
          <cell r="I23" t="str">
            <v>M</v>
          </cell>
          <cell r="J23" t="str">
            <v>M</v>
          </cell>
          <cell r="K23" t="str">
            <v>Y</v>
          </cell>
          <cell r="L23" t="str">
            <v>S2C</v>
          </cell>
          <cell r="M23" t="str">
            <v>WS248704</v>
          </cell>
          <cell r="N23">
            <v>0</v>
          </cell>
          <cell r="O23" t="str">
            <v>Business Initiated</v>
          </cell>
          <cell r="P23" t="str">
            <v>Crane Maintenance Services (Cranetec)</v>
          </cell>
          <cell r="Q23" t="str">
            <v>Y</v>
          </cell>
          <cell r="R23" t="str">
            <v>Customer Service</v>
          </cell>
          <cell r="S23" t="str">
            <v>CS - Customer Environment</v>
          </cell>
          <cell r="T23">
            <v>1</v>
          </cell>
          <cell r="U23" t="str">
            <v>Opex</v>
          </cell>
          <cell r="V23" t="str">
            <v>Spend</v>
          </cell>
          <cell r="W23">
            <v>0</v>
          </cell>
          <cell r="X23">
            <v>42430</v>
          </cell>
          <cell r="Y23">
            <v>42597</v>
          </cell>
          <cell r="Z23" t="str">
            <v>Completed</v>
          </cell>
          <cell r="AA23" t="str">
            <v>FY 16-17</v>
          </cell>
          <cell r="AB23" t="str">
            <v>Completed</v>
          </cell>
          <cell r="AC23" t="str">
            <v>Fleet Maintenance</v>
          </cell>
          <cell r="AD23" t="str">
            <v>Enterprise Services</v>
          </cell>
          <cell r="AE23" t="str">
            <v>Pratibha Barna</v>
          </cell>
          <cell r="AF23" t="str">
            <v>Facilities Maintenance</v>
          </cell>
          <cell r="AG23">
            <v>0</v>
          </cell>
          <cell r="AH23">
            <v>3</v>
          </cell>
        </row>
        <row r="24">
          <cell r="A24">
            <v>7</v>
          </cell>
          <cell r="B24" t="str">
            <v>M</v>
          </cell>
          <cell r="C24" t="str">
            <v>M</v>
          </cell>
          <cell r="D24" t="str">
            <v>M</v>
          </cell>
          <cell r="E24" t="str">
            <v>L</v>
          </cell>
          <cell r="F24" t="str">
            <v>M</v>
          </cell>
          <cell r="G24" t="str">
            <v>M</v>
          </cell>
          <cell r="H24" t="str">
            <v>L</v>
          </cell>
          <cell r="I24" t="str">
            <v>M</v>
          </cell>
          <cell r="J24" t="str">
            <v>M</v>
          </cell>
          <cell r="K24" t="str">
            <v>Y</v>
          </cell>
          <cell r="L24" t="str">
            <v>S2C</v>
          </cell>
          <cell r="M24" t="str">
            <v>WS248694</v>
          </cell>
          <cell r="N24">
            <v>0</v>
          </cell>
          <cell r="O24" t="str">
            <v>Business Initiated</v>
          </cell>
          <cell r="P24" t="str">
            <v>Minor Building (Ultra Building Works)</v>
          </cell>
          <cell r="Q24" t="str">
            <v>N</v>
          </cell>
          <cell r="R24" t="str">
            <v>Customer Service</v>
          </cell>
          <cell r="S24" t="str">
            <v>CS - Customer Environment</v>
          </cell>
          <cell r="T24">
            <v>3.3</v>
          </cell>
          <cell r="U24" t="str">
            <v>Opex</v>
          </cell>
          <cell r="V24" t="str">
            <v>Spend</v>
          </cell>
          <cell r="W24">
            <v>0</v>
          </cell>
          <cell r="X24">
            <v>42491</v>
          </cell>
          <cell r="Y24">
            <v>42597</v>
          </cell>
          <cell r="Z24" t="str">
            <v>Completed</v>
          </cell>
          <cell r="AA24" t="str">
            <v>FY 16-17</v>
          </cell>
          <cell r="AB24" t="str">
            <v>Completed</v>
          </cell>
          <cell r="AC24" t="str">
            <v xml:space="preserve">Customer </v>
          </cell>
          <cell r="AD24" t="str">
            <v>Enterprise Services</v>
          </cell>
          <cell r="AE24" t="str">
            <v>Pratibha Barna</v>
          </cell>
          <cell r="AF24" t="str">
            <v>Facilities Maintenance</v>
          </cell>
          <cell r="AG24">
            <v>0</v>
          </cell>
          <cell r="AH24">
            <v>3</v>
          </cell>
        </row>
        <row r="25">
          <cell r="A25">
            <v>8</v>
          </cell>
          <cell r="B25" t="str">
            <v>H</v>
          </cell>
          <cell r="C25" t="str">
            <v>M</v>
          </cell>
          <cell r="D25" t="str">
            <v>H</v>
          </cell>
          <cell r="E25" t="str">
            <v>H</v>
          </cell>
          <cell r="F25" t="str">
            <v>H</v>
          </cell>
          <cell r="G25" t="str">
            <v>H</v>
          </cell>
          <cell r="H25" t="str">
            <v>H</v>
          </cell>
          <cell r="I25" t="str">
            <v>H</v>
          </cell>
          <cell r="J25" t="str">
            <v>M</v>
          </cell>
          <cell r="K25" t="str">
            <v>Y</v>
          </cell>
          <cell r="L25" t="str">
            <v>S2C</v>
          </cell>
          <cell r="M25" t="str">
            <v>WS243006</v>
          </cell>
          <cell r="N25">
            <v>0</v>
          </cell>
          <cell r="O25" t="str">
            <v>2018 Timetable Program</v>
          </cell>
          <cell r="P25" t="str">
            <v>Replacement of timber escalators x 2 Town Hall</v>
          </cell>
          <cell r="Q25" t="str">
            <v>N</v>
          </cell>
          <cell r="R25" t="str">
            <v>Customer Service</v>
          </cell>
          <cell r="S25" t="str">
            <v>CS - Customer Environment</v>
          </cell>
          <cell r="T25">
            <v>6.7</v>
          </cell>
          <cell r="U25" t="str">
            <v>Capex</v>
          </cell>
          <cell r="V25" t="str">
            <v>Spend</v>
          </cell>
          <cell r="W25">
            <v>0</v>
          </cell>
          <cell r="X25">
            <v>42437</v>
          </cell>
          <cell r="Y25">
            <v>42601</v>
          </cell>
          <cell r="Z25" t="str">
            <v>Completed</v>
          </cell>
          <cell r="AA25" t="str">
            <v>FY 16-17</v>
          </cell>
          <cell r="AB25" t="str">
            <v>Completed</v>
          </cell>
          <cell r="AC25" t="str">
            <v>Customer Environment</v>
          </cell>
          <cell r="AD25" t="str">
            <v>Construction &amp; Refurbishment</v>
          </cell>
          <cell r="AE25" t="str">
            <v>Sanath Abeywardana</v>
          </cell>
          <cell r="AF25" t="str">
            <v>Building and Fit-Out Services</v>
          </cell>
          <cell r="AG25">
            <v>0</v>
          </cell>
          <cell r="AH25">
            <v>4.2</v>
          </cell>
        </row>
        <row r="26">
          <cell r="A26">
            <v>9</v>
          </cell>
          <cell r="B26" t="str">
            <v>M</v>
          </cell>
          <cell r="C26" t="str">
            <v>M</v>
          </cell>
          <cell r="D26" t="str">
            <v>M</v>
          </cell>
          <cell r="E26" t="str">
            <v>M</v>
          </cell>
          <cell r="F26" t="str">
            <v>M</v>
          </cell>
          <cell r="G26" t="str">
            <v>M</v>
          </cell>
          <cell r="H26" t="str">
            <v>M</v>
          </cell>
          <cell r="I26" t="str">
            <v>M</v>
          </cell>
          <cell r="J26" t="str">
            <v>M</v>
          </cell>
          <cell r="K26" t="str">
            <v>Y</v>
          </cell>
          <cell r="L26" t="str">
            <v>S2C</v>
          </cell>
          <cell r="M26">
            <v>0</v>
          </cell>
          <cell r="N26">
            <v>0</v>
          </cell>
          <cell r="O26" t="str">
            <v>Business Initiated</v>
          </cell>
          <cell r="P26" t="str">
            <v>Cowan and Belmore Substation</v>
          </cell>
          <cell r="Q26">
            <v>0</v>
          </cell>
          <cell r="R26" t="str">
            <v>Engineering &amp; Maintenance</v>
          </cell>
          <cell r="S26" t="str">
            <v>E&amp;M - Major Works</v>
          </cell>
          <cell r="T26">
            <v>1</v>
          </cell>
          <cell r="U26" t="str">
            <v>Capex</v>
          </cell>
          <cell r="V26" t="str">
            <v>Spend</v>
          </cell>
          <cell r="W26">
            <v>0</v>
          </cell>
          <cell r="X26">
            <v>42552</v>
          </cell>
          <cell r="Y26">
            <v>42601</v>
          </cell>
          <cell r="Z26" t="str">
            <v>Completed</v>
          </cell>
          <cell r="AA26" t="str">
            <v>FY 16-17</v>
          </cell>
          <cell r="AB26" t="str">
            <v>Completed</v>
          </cell>
          <cell r="AC26" t="str">
            <v>Major Works - Civil</v>
          </cell>
          <cell r="AD26" t="str">
            <v>Construction &amp; Refurbishment</v>
          </cell>
          <cell r="AE26" t="str">
            <v>Paul Skeggs</v>
          </cell>
          <cell r="AF26" t="str">
            <v>Building and Fit-Out</v>
          </cell>
          <cell r="AG26" t="str">
            <v>Completed under MSA</v>
          </cell>
          <cell r="AH26">
            <v>3</v>
          </cell>
        </row>
        <row r="27">
          <cell r="A27">
            <v>10</v>
          </cell>
          <cell r="B27" t="str">
            <v>H</v>
          </cell>
          <cell r="C27" t="str">
            <v>M</v>
          </cell>
          <cell r="D27" t="str">
            <v>M</v>
          </cell>
          <cell r="E27" t="str">
            <v>M</v>
          </cell>
          <cell r="F27" t="str">
            <v>H</v>
          </cell>
          <cell r="G27" t="str">
            <v>M</v>
          </cell>
          <cell r="H27" t="str">
            <v>H</v>
          </cell>
          <cell r="I27" t="str">
            <v>H</v>
          </cell>
          <cell r="J27" t="str">
            <v>M</v>
          </cell>
          <cell r="K27" t="str">
            <v>Y</v>
          </cell>
          <cell r="L27" t="str">
            <v>S2C</v>
          </cell>
          <cell r="M27" t="str">
            <v>WS233363</v>
          </cell>
          <cell r="N27">
            <v>0</v>
          </cell>
          <cell r="O27" t="str">
            <v>Business Initiated</v>
          </cell>
          <cell r="P27" t="str">
            <v>Drainage Up Platform Revesby</v>
          </cell>
          <cell r="Q27">
            <v>0</v>
          </cell>
          <cell r="R27" t="str">
            <v>Engineering &amp; Maintenance</v>
          </cell>
          <cell r="S27" t="str">
            <v>E&amp;M - Major Works</v>
          </cell>
          <cell r="T27" t="str">
            <v>tbc</v>
          </cell>
          <cell r="U27" t="str">
            <v>Capex</v>
          </cell>
          <cell r="V27" t="str">
            <v>Spend</v>
          </cell>
          <cell r="W27">
            <v>0</v>
          </cell>
          <cell r="X27">
            <v>42552</v>
          </cell>
          <cell r="Y27">
            <v>42601</v>
          </cell>
          <cell r="Z27" t="str">
            <v>Completed</v>
          </cell>
          <cell r="AA27" t="str">
            <v>FY 16-17</v>
          </cell>
          <cell r="AB27" t="str">
            <v>Completed</v>
          </cell>
          <cell r="AC27" t="str">
            <v>Major Works - Civil</v>
          </cell>
          <cell r="AD27" t="str">
            <v>Construction &amp; Refurbishment</v>
          </cell>
          <cell r="AE27" t="str">
            <v>Paul Skeggs</v>
          </cell>
          <cell r="AF27" t="str">
            <v>Building</v>
          </cell>
          <cell r="AG27" t="str">
            <v>Completed under MSA</v>
          </cell>
          <cell r="AH27">
            <v>3.8</v>
          </cell>
        </row>
        <row r="28">
          <cell r="A28">
            <v>11</v>
          </cell>
          <cell r="B28" t="str">
            <v>H</v>
          </cell>
          <cell r="C28" t="str">
            <v>H</v>
          </cell>
          <cell r="D28" t="str">
            <v>H</v>
          </cell>
          <cell r="E28" t="str">
            <v>H</v>
          </cell>
          <cell r="F28" t="str">
            <v>H</v>
          </cell>
          <cell r="G28" t="str">
            <v>H</v>
          </cell>
          <cell r="H28" t="str">
            <v>M</v>
          </cell>
          <cell r="I28" t="str">
            <v>H</v>
          </cell>
          <cell r="J28" t="str">
            <v>H</v>
          </cell>
          <cell r="K28" t="str">
            <v>N</v>
          </cell>
          <cell r="L28" t="str">
            <v>S2C</v>
          </cell>
          <cell r="M28" t="str">
            <v>WS233084</v>
          </cell>
          <cell r="N28">
            <v>0</v>
          </cell>
          <cell r="O28" t="str">
            <v>Station Power Upgrade</v>
          </cell>
          <cell r="P28" t="str">
            <v>Station Power Upgrade - Feasibility</v>
          </cell>
          <cell r="Q28">
            <v>0</v>
          </cell>
          <cell r="R28" t="str">
            <v>Customer Service</v>
          </cell>
          <cell r="S28" t="str">
            <v>CS - Customer Environment</v>
          </cell>
          <cell r="T28" t="str">
            <v>tbc</v>
          </cell>
          <cell r="U28" t="str">
            <v>Capex</v>
          </cell>
          <cell r="V28" t="str">
            <v>Spend</v>
          </cell>
          <cell r="W28">
            <v>0</v>
          </cell>
          <cell r="X28">
            <v>42461</v>
          </cell>
          <cell r="Y28">
            <v>42735</v>
          </cell>
          <cell r="Z28" t="str">
            <v>0-3 Months</v>
          </cell>
          <cell r="AA28" t="str">
            <v>FY 16-17</v>
          </cell>
          <cell r="AB28" t="str">
            <v>Cancelled</v>
          </cell>
          <cell r="AC28" t="str">
            <v>Customer Environment</v>
          </cell>
          <cell r="AD28" t="str">
            <v>Construction &amp; Refurbishment</v>
          </cell>
          <cell r="AE28" t="str">
            <v>Paul Skeggs</v>
          </cell>
          <cell r="AF28" t="str">
            <v>Design</v>
          </cell>
          <cell r="AG28" t="str">
            <v>TSS used to  complete procurement</v>
          </cell>
          <cell r="AH28">
            <v>5</v>
          </cell>
        </row>
        <row r="29">
          <cell r="A29">
            <v>12</v>
          </cell>
          <cell r="B29" t="str">
            <v>M</v>
          </cell>
          <cell r="C29" t="str">
            <v>M</v>
          </cell>
          <cell r="D29" t="str">
            <v>L</v>
          </cell>
          <cell r="E29" t="str">
            <v>H</v>
          </cell>
          <cell r="F29" t="str">
            <v>M</v>
          </cell>
          <cell r="G29" t="str">
            <v>M</v>
          </cell>
          <cell r="H29" t="str">
            <v>M</v>
          </cell>
          <cell r="I29" t="str">
            <v>H</v>
          </cell>
          <cell r="J29" t="str">
            <v>M</v>
          </cell>
          <cell r="K29" t="str">
            <v>Y</v>
          </cell>
          <cell r="L29" t="str">
            <v>S2C</v>
          </cell>
          <cell r="M29" t="str">
            <v>WS233594</v>
          </cell>
          <cell r="N29">
            <v>0</v>
          </cell>
          <cell r="O29" t="str">
            <v>Business Initiated</v>
          </cell>
          <cell r="P29" t="str">
            <v>Wahroonga Embankment</v>
          </cell>
          <cell r="Q29">
            <v>0</v>
          </cell>
          <cell r="R29" t="str">
            <v>Engineering &amp; Maintenance</v>
          </cell>
          <cell r="S29" t="str">
            <v>E&amp;M - Major Works</v>
          </cell>
          <cell r="T29">
            <v>1.7</v>
          </cell>
          <cell r="U29" t="str">
            <v>Opex</v>
          </cell>
          <cell r="V29" t="str">
            <v>Spend</v>
          </cell>
          <cell r="W29">
            <v>0</v>
          </cell>
          <cell r="X29">
            <v>42461</v>
          </cell>
          <cell r="Y29">
            <v>42601</v>
          </cell>
          <cell r="Z29" t="str">
            <v>Completed</v>
          </cell>
          <cell r="AA29" t="str">
            <v>FY 16-17</v>
          </cell>
          <cell r="AB29" t="str">
            <v>Completed</v>
          </cell>
          <cell r="AC29" t="str">
            <v>Major Works - Civil</v>
          </cell>
          <cell r="AD29" t="str">
            <v>Construction &amp; Refurbishment</v>
          </cell>
          <cell r="AE29" t="str">
            <v>Paul Skeggs</v>
          </cell>
          <cell r="AF29" t="str">
            <v>Civil Works</v>
          </cell>
          <cell r="AG29" t="str">
            <v>Completed under MSA</v>
          </cell>
          <cell r="AH29">
            <v>3.4000000000000004</v>
          </cell>
        </row>
        <row r="30">
          <cell r="A30">
            <v>13</v>
          </cell>
          <cell r="B30" t="str">
            <v>H</v>
          </cell>
          <cell r="C30" t="str">
            <v>H</v>
          </cell>
          <cell r="D30" t="str">
            <v>H</v>
          </cell>
          <cell r="E30" t="str">
            <v>H</v>
          </cell>
          <cell r="F30" t="str">
            <v>H</v>
          </cell>
          <cell r="G30" t="str">
            <v>H</v>
          </cell>
          <cell r="H30" t="str">
            <v>M</v>
          </cell>
          <cell r="I30" t="str">
            <v>H</v>
          </cell>
          <cell r="J30" t="str">
            <v>H</v>
          </cell>
          <cell r="K30" t="str">
            <v>Y</v>
          </cell>
          <cell r="L30" t="str">
            <v>S2C</v>
          </cell>
          <cell r="M30" t="str">
            <v>WS233142</v>
          </cell>
          <cell r="N30">
            <v>0</v>
          </cell>
          <cell r="O30" t="str">
            <v>Station Reform</v>
          </cell>
          <cell r="P30" t="str">
            <v>Station Reform - Package 1 - 3 (VC14) - Footplate Time for Drivers</v>
          </cell>
          <cell r="Q30">
            <v>0</v>
          </cell>
          <cell r="R30" t="str">
            <v>Customer Service</v>
          </cell>
          <cell r="S30" t="str">
            <v>CS - Customer Environment</v>
          </cell>
          <cell r="T30" t="str">
            <v>tbc</v>
          </cell>
          <cell r="U30" t="str">
            <v>Capex</v>
          </cell>
          <cell r="V30" t="str">
            <v>Spend</v>
          </cell>
          <cell r="W30">
            <v>0</v>
          </cell>
          <cell r="X30">
            <v>42461</v>
          </cell>
          <cell r="Y30">
            <v>42643</v>
          </cell>
          <cell r="Z30" t="str">
            <v>0-3 Months</v>
          </cell>
          <cell r="AA30" t="str">
            <v>FY 16-17</v>
          </cell>
          <cell r="AB30" t="str">
            <v>Cancelled</v>
          </cell>
          <cell r="AC30" t="str">
            <v>Corporate Business Plan</v>
          </cell>
          <cell r="AD30" t="str">
            <v>Construction &amp; Refurbishment</v>
          </cell>
          <cell r="AE30" t="str">
            <v>Paul Skeggs</v>
          </cell>
          <cell r="AF30">
            <v>0</v>
          </cell>
          <cell r="AG30" t="str">
            <v>Duplication</v>
          </cell>
          <cell r="AH30">
            <v>5</v>
          </cell>
        </row>
        <row r="31">
          <cell r="A31">
            <v>14</v>
          </cell>
          <cell r="B31" t="str">
            <v>H</v>
          </cell>
          <cell r="C31" t="str">
            <v>H</v>
          </cell>
          <cell r="D31" t="str">
            <v>H</v>
          </cell>
          <cell r="E31" t="str">
            <v>H</v>
          </cell>
          <cell r="F31" t="str">
            <v>H</v>
          </cell>
          <cell r="G31" t="str">
            <v>H</v>
          </cell>
          <cell r="H31" t="str">
            <v>M</v>
          </cell>
          <cell r="I31" t="str">
            <v>H</v>
          </cell>
          <cell r="J31" t="str">
            <v>H</v>
          </cell>
          <cell r="K31" t="str">
            <v>Y</v>
          </cell>
          <cell r="L31" t="str">
            <v>S2C</v>
          </cell>
          <cell r="M31" t="str">
            <v>WS233151</v>
          </cell>
          <cell r="N31">
            <v>0</v>
          </cell>
          <cell r="O31" t="str">
            <v>Station Reform</v>
          </cell>
          <cell r="P31" t="str">
            <v>Station Reform - Package 4 (VC15) - Operations Interface</v>
          </cell>
          <cell r="Q31">
            <v>0</v>
          </cell>
          <cell r="R31" t="str">
            <v>Customer Service</v>
          </cell>
          <cell r="S31" t="str">
            <v>CS - Customer Environment</v>
          </cell>
          <cell r="T31" t="str">
            <v>tbc</v>
          </cell>
          <cell r="U31" t="str">
            <v>Capex</v>
          </cell>
          <cell r="V31" t="str">
            <v>Spend</v>
          </cell>
          <cell r="W31">
            <v>0</v>
          </cell>
          <cell r="X31">
            <v>42461</v>
          </cell>
          <cell r="Y31">
            <v>42643</v>
          </cell>
          <cell r="Z31" t="str">
            <v>0-3 Months</v>
          </cell>
          <cell r="AA31" t="str">
            <v>FY 16-17</v>
          </cell>
          <cell r="AB31" t="str">
            <v>Cancelled</v>
          </cell>
          <cell r="AC31" t="str">
            <v>Corporate Business Plan</v>
          </cell>
          <cell r="AD31" t="str">
            <v>Construction &amp; Refurbishment</v>
          </cell>
          <cell r="AE31" t="str">
            <v>Paul Skeggs</v>
          </cell>
          <cell r="AF31">
            <v>0</v>
          </cell>
          <cell r="AG31" t="str">
            <v>Refer Station Refresh 4 and 4a</v>
          </cell>
          <cell r="AH31">
            <v>5</v>
          </cell>
        </row>
        <row r="32">
          <cell r="A32">
            <v>15</v>
          </cell>
          <cell r="B32" t="str">
            <v>H</v>
          </cell>
          <cell r="C32" t="str">
            <v>H</v>
          </cell>
          <cell r="D32" t="str">
            <v>H</v>
          </cell>
          <cell r="E32" t="str">
            <v>H</v>
          </cell>
          <cell r="F32" t="str">
            <v>H</v>
          </cell>
          <cell r="G32" t="str">
            <v>H</v>
          </cell>
          <cell r="H32" t="str">
            <v>M</v>
          </cell>
          <cell r="I32" t="str">
            <v>H</v>
          </cell>
          <cell r="J32" t="str">
            <v>H</v>
          </cell>
          <cell r="K32" t="str">
            <v>Y</v>
          </cell>
          <cell r="L32" t="str">
            <v>S2C</v>
          </cell>
          <cell r="M32" t="str">
            <v>WS233133</v>
          </cell>
          <cell r="N32">
            <v>0</v>
          </cell>
          <cell r="O32" t="str">
            <v>Station Reform</v>
          </cell>
          <cell r="P32" t="str">
            <v>Station Reform - Package 5 (VC13)</v>
          </cell>
          <cell r="Q32">
            <v>0</v>
          </cell>
          <cell r="R32" t="str">
            <v>Customer Service</v>
          </cell>
          <cell r="S32" t="str">
            <v>CS - Customer Environment</v>
          </cell>
          <cell r="T32" t="str">
            <v>tbc</v>
          </cell>
          <cell r="U32" t="str">
            <v>Capex</v>
          </cell>
          <cell r="V32" t="str">
            <v>Spend</v>
          </cell>
          <cell r="W32">
            <v>0</v>
          </cell>
          <cell r="X32">
            <v>42461</v>
          </cell>
          <cell r="Y32">
            <v>42643</v>
          </cell>
          <cell r="Z32" t="str">
            <v>0-3 Months</v>
          </cell>
          <cell r="AA32" t="str">
            <v>FY 16-17</v>
          </cell>
          <cell r="AB32" t="str">
            <v>Cancelled</v>
          </cell>
          <cell r="AC32" t="str">
            <v>Corporate Business Plan</v>
          </cell>
          <cell r="AD32" t="str">
            <v>Construction &amp; Refurbishment</v>
          </cell>
          <cell r="AE32" t="str">
            <v>Paul Skeggs</v>
          </cell>
          <cell r="AF32">
            <v>0</v>
          </cell>
          <cell r="AG32" t="str">
            <v xml:space="preserve">Refer Exisiting Network Enhancement project </v>
          </cell>
          <cell r="AH32">
            <v>5</v>
          </cell>
        </row>
        <row r="33">
          <cell r="A33">
            <v>16</v>
          </cell>
          <cell r="B33" t="str">
            <v>H</v>
          </cell>
          <cell r="C33" t="str">
            <v>H</v>
          </cell>
          <cell r="D33" t="str">
            <v>H</v>
          </cell>
          <cell r="E33" t="str">
            <v>H</v>
          </cell>
          <cell r="F33" t="str">
            <v>H</v>
          </cell>
          <cell r="G33" t="str">
            <v>H</v>
          </cell>
          <cell r="H33" t="str">
            <v>M</v>
          </cell>
          <cell r="I33" t="str">
            <v>H</v>
          </cell>
          <cell r="J33" t="str">
            <v>H</v>
          </cell>
          <cell r="K33" t="str">
            <v>Y</v>
          </cell>
          <cell r="L33" t="str">
            <v>S2C</v>
          </cell>
          <cell r="M33" t="str">
            <v>WS233124</v>
          </cell>
          <cell r="N33">
            <v>0</v>
          </cell>
          <cell r="O33" t="str">
            <v>Station Reform</v>
          </cell>
          <cell r="P33" t="str">
            <v>Station Reform (VC11a)</v>
          </cell>
          <cell r="Q33">
            <v>0</v>
          </cell>
          <cell r="R33" t="str">
            <v>Customer Service</v>
          </cell>
          <cell r="S33" t="str">
            <v>CS - Customer Environment</v>
          </cell>
          <cell r="T33" t="str">
            <v>tbc</v>
          </cell>
          <cell r="U33" t="str">
            <v>Capex</v>
          </cell>
          <cell r="V33" t="str">
            <v>Spend</v>
          </cell>
          <cell r="W33">
            <v>0</v>
          </cell>
          <cell r="X33">
            <v>42461</v>
          </cell>
          <cell r="Y33">
            <v>42643</v>
          </cell>
          <cell r="Z33" t="str">
            <v>0-3 Months</v>
          </cell>
          <cell r="AA33" t="str">
            <v>FY 16-17</v>
          </cell>
          <cell r="AB33" t="str">
            <v>Cancelled</v>
          </cell>
          <cell r="AC33" t="str">
            <v>Corporate Business Plan</v>
          </cell>
          <cell r="AD33" t="str">
            <v>Construction &amp; Refurbishment</v>
          </cell>
          <cell r="AE33" t="str">
            <v>Paul Skeggs</v>
          </cell>
          <cell r="AF33">
            <v>0</v>
          </cell>
          <cell r="AG33" t="str">
            <v xml:space="preserve">Refer Exisiting Network Enhancement project </v>
          </cell>
          <cell r="AH33">
            <v>5</v>
          </cell>
        </row>
        <row r="34">
          <cell r="A34">
            <v>17</v>
          </cell>
          <cell r="B34" t="str">
            <v>M</v>
          </cell>
          <cell r="C34" t="str">
            <v>M</v>
          </cell>
          <cell r="D34" t="str">
            <v>L</v>
          </cell>
          <cell r="E34" t="str">
            <v>H</v>
          </cell>
          <cell r="F34" t="str">
            <v>H</v>
          </cell>
          <cell r="G34" t="str">
            <v>H</v>
          </cell>
          <cell r="H34" t="str">
            <v>H</v>
          </cell>
          <cell r="I34" t="str">
            <v>H</v>
          </cell>
          <cell r="J34" t="str">
            <v>L</v>
          </cell>
          <cell r="K34" t="str">
            <v>Y</v>
          </cell>
          <cell r="L34" t="str">
            <v>S2C</v>
          </cell>
          <cell r="M34" t="str">
            <v>WS231562</v>
          </cell>
          <cell r="N34">
            <v>3178.1</v>
          </cell>
          <cell r="O34" t="str">
            <v>Vandalism Strategy</v>
          </cell>
          <cell r="P34" t="str">
            <v>Vandalism Strategy - Reduction of Onboard Graffiti (Mousetrap)</v>
          </cell>
          <cell r="Q34">
            <v>0</v>
          </cell>
          <cell r="R34" t="str">
            <v>Operations</v>
          </cell>
          <cell r="S34" t="str">
            <v>E&amp;M - Fleet Maintenance</v>
          </cell>
          <cell r="T34">
            <v>0.65</v>
          </cell>
          <cell r="U34" t="str">
            <v>Opex</v>
          </cell>
          <cell r="V34" t="str">
            <v>Spend</v>
          </cell>
          <cell r="W34">
            <v>0</v>
          </cell>
          <cell r="X34">
            <v>42433</v>
          </cell>
          <cell r="Y34">
            <v>42615</v>
          </cell>
          <cell r="Z34" t="str">
            <v>Completed</v>
          </cell>
          <cell r="AA34" t="str">
            <v>FY 16-17</v>
          </cell>
          <cell r="AB34" t="str">
            <v>Completed</v>
          </cell>
          <cell r="AC34" t="str">
            <v>Fleet Maintenance</v>
          </cell>
          <cell r="AD34" t="str">
            <v>Rolling Stock</v>
          </cell>
          <cell r="AE34" t="str">
            <v>Gary Burgess</v>
          </cell>
          <cell r="AF34" t="str">
            <v>Maintenance</v>
          </cell>
          <cell r="AG34">
            <v>0</v>
          </cell>
          <cell r="AH34">
            <v>2.6</v>
          </cell>
        </row>
        <row r="35">
          <cell r="A35">
            <v>18</v>
          </cell>
          <cell r="B35" t="str">
            <v>H</v>
          </cell>
          <cell r="C35" t="str">
            <v>M</v>
          </cell>
          <cell r="D35" t="str">
            <v>H</v>
          </cell>
          <cell r="E35" t="str">
            <v>H</v>
          </cell>
          <cell r="F35" t="str">
            <v>H</v>
          </cell>
          <cell r="G35" t="str">
            <v>H</v>
          </cell>
          <cell r="H35" t="str">
            <v>H</v>
          </cell>
          <cell r="I35" t="str">
            <v>H</v>
          </cell>
          <cell r="J35" t="str">
            <v>H</v>
          </cell>
          <cell r="K35" t="str">
            <v>Y</v>
          </cell>
          <cell r="L35" t="str">
            <v>S2C</v>
          </cell>
          <cell r="M35" t="str">
            <v>WS245090</v>
          </cell>
          <cell r="N35">
            <v>0</v>
          </cell>
          <cell r="O35" t="str">
            <v>Station Refresh Program</v>
          </cell>
          <cell r="P35" t="str">
            <v>Station Refresh Package 4a Phase 2</v>
          </cell>
          <cell r="Q35" t="str">
            <v>N</v>
          </cell>
          <cell r="R35" t="str">
            <v>Customer Service</v>
          </cell>
          <cell r="S35" t="str">
            <v>CS - Customer Environment</v>
          </cell>
          <cell r="T35">
            <v>11.5</v>
          </cell>
          <cell r="U35" t="str">
            <v>Capex / Opex</v>
          </cell>
          <cell r="V35" t="str">
            <v>Spend</v>
          </cell>
          <cell r="W35">
            <v>42465</v>
          </cell>
          <cell r="X35">
            <v>42644</v>
          </cell>
          <cell r="Y35">
            <v>42730</v>
          </cell>
          <cell r="Z35" t="str">
            <v>0-3 Months</v>
          </cell>
          <cell r="AA35" t="str">
            <v>FY 16-17</v>
          </cell>
          <cell r="AB35" t="str">
            <v>Cancelled</v>
          </cell>
          <cell r="AC35" t="str">
            <v>Customer Environment</v>
          </cell>
          <cell r="AD35" t="str">
            <v>Construction &amp; Refurbishment</v>
          </cell>
          <cell r="AE35" t="str">
            <v>Sandip Pal</v>
          </cell>
          <cell r="AF35" t="str">
            <v>Building and Fit-Out Services</v>
          </cell>
          <cell r="AG35" t="str">
            <v>Refer Station Refresh 4 and 4a</v>
          </cell>
          <cell r="AH35">
            <v>5</v>
          </cell>
        </row>
        <row r="36">
          <cell r="A36">
            <v>19</v>
          </cell>
          <cell r="B36" t="str">
            <v>H</v>
          </cell>
          <cell r="C36" t="str">
            <v>H</v>
          </cell>
          <cell r="D36" t="str">
            <v>H</v>
          </cell>
          <cell r="E36" t="str">
            <v>H</v>
          </cell>
          <cell r="F36" t="str">
            <v>L</v>
          </cell>
          <cell r="G36" t="str">
            <v>L</v>
          </cell>
          <cell r="H36" t="str">
            <v>M</v>
          </cell>
          <cell r="I36" t="str">
            <v>H</v>
          </cell>
          <cell r="J36" t="str">
            <v>M</v>
          </cell>
          <cell r="K36" t="str">
            <v>Y</v>
          </cell>
          <cell r="L36" t="str">
            <v>S2C</v>
          </cell>
          <cell r="M36" t="str">
            <v>WS209330</v>
          </cell>
          <cell r="N36">
            <v>0</v>
          </cell>
          <cell r="O36" t="str">
            <v>ROC</v>
          </cell>
          <cell r="P36" t="str">
            <v xml:space="preserve">Rail Operations Centre (ROC) - Building &amp; Infrastructure </v>
          </cell>
          <cell r="Q36" t="str">
            <v>N</v>
          </cell>
          <cell r="R36" t="str">
            <v>Customer Service</v>
          </cell>
          <cell r="S36" t="str">
            <v>CS - Customer Environment</v>
          </cell>
          <cell r="T36">
            <v>52.5</v>
          </cell>
          <cell r="U36" t="str">
            <v>Capex</v>
          </cell>
          <cell r="V36" t="str">
            <v>Spend</v>
          </cell>
          <cell r="W36">
            <v>42468</v>
          </cell>
          <cell r="X36">
            <v>42095</v>
          </cell>
          <cell r="Y36">
            <v>42618</v>
          </cell>
          <cell r="Z36" t="str">
            <v>Completed</v>
          </cell>
          <cell r="AA36" t="str">
            <v>FY 16-17</v>
          </cell>
          <cell r="AB36" t="str">
            <v>Completed</v>
          </cell>
          <cell r="AC36">
            <v>0</v>
          </cell>
          <cell r="AD36" t="str">
            <v>Construction &amp; Refurbishment</v>
          </cell>
          <cell r="AE36" t="str">
            <v>Sanjay Athavale</v>
          </cell>
          <cell r="AF36" t="str">
            <v>Building and Fit-Out</v>
          </cell>
          <cell r="AG36" t="str">
            <v>Duplicated # 10 &amp; 11</v>
          </cell>
          <cell r="AH36">
            <v>4.2</v>
          </cell>
        </row>
        <row r="37">
          <cell r="A37">
            <v>20</v>
          </cell>
          <cell r="B37" t="str">
            <v>H</v>
          </cell>
          <cell r="C37" t="str">
            <v>M</v>
          </cell>
          <cell r="D37" t="str">
            <v>H</v>
          </cell>
          <cell r="E37" t="str">
            <v>H</v>
          </cell>
          <cell r="F37" t="str">
            <v>H</v>
          </cell>
          <cell r="G37" t="str">
            <v>H</v>
          </cell>
          <cell r="H37" t="str">
            <v>H</v>
          </cell>
          <cell r="I37" t="str">
            <v>H</v>
          </cell>
          <cell r="J37" t="str">
            <v>M</v>
          </cell>
          <cell r="K37" t="str">
            <v>Y</v>
          </cell>
          <cell r="L37" t="str">
            <v>S2C</v>
          </cell>
          <cell r="M37">
            <v>0</v>
          </cell>
          <cell r="N37">
            <v>0</v>
          </cell>
          <cell r="O37" t="str">
            <v>Station Refresh Program</v>
          </cell>
          <cell r="P37" t="str">
            <v>Station Upgrade Design and Construction at Townhall and Wynyard</v>
          </cell>
          <cell r="Q37" t="str">
            <v>N</v>
          </cell>
          <cell r="R37" t="str">
            <v>Customer Service</v>
          </cell>
          <cell r="S37" t="str">
            <v>CS - Projects &amp; Performance</v>
          </cell>
          <cell r="T37">
            <v>6.2</v>
          </cell>
          <cell r="U37" t="str">
            <v>Capex</v>
          </cell>
          <cell r="V37" t="str">
            <v>Spend</v>
          </cell>
          <cell r="W37">
            <v>0</v>
          </cell>
          <cell r="X37">
            <v>42430</v>
          </cell>
          <cell r="Y37">
            <v>42643</v>
          </cell>
          <cell r="Z37" t="str">
            <v>0-3 Months</v>
          </cell>
          <cell r="AA37" t="str">
            <v>FY 16-17</v>
          </cell>
          <cell r="AB37" t="str">
            <v>Cancelled</v>
          </cell>
          <cell r="AC37" t="str">
            <v>Customer Environment</v>
          </cell>
          <cell r="AD37" t="str">
            <v>Construction &amp; Refurbishment</v>
          </cell>
          <cell r="AE37" t="str">
            <v>Sandip Pal</v>
          </cell>
          <cell r="AF37" t="str">
            <v>Building and Fit-Out Services</v>
          </cell>
          <cell r="AG37" t="str">
            <v>Committement to order escalators for platform 5 &amp; 6, 1,2,3 at Town Hall $5m, $1.2m Wynyard</v>
          </cell>
          <cell r="AH37">
            <v>4.2</v>
          </cell>
        </row>
        <row r="38">
          <cell r="A38">
            <v>21</v>
          </cell>
          <cell r="B38" t="str">
            <v>H</v>
          </cell>
          <cell r="C38" t="str">
            <v>H</v>
          </cell>
          <cell r="D38" t="str">
            <v>H</v>
          </cell>
          <cell r="E38" t="str">
            <v>H</v>
          </cell>
          <cell r="F38" t="str">
            <v>H</v>
          </cell>
          <cell r="G38" t="str">
            <v>H</v>
          </cell>
          <cell r="H38" t="str">
            <v>M</v>
          </cell>
          <cell r="I38" t="str">
            <v>H</v>
          </cell>
          <cell r="J38" t="str">
            <v>H</v>
          </cell>
          <cell r="K38" t="str">
            <v>Y</v>
          </cell>
          <cell r="L38" t="str">
            <v>S2C</v>
          </cell>
          <cell r="M38" t="str">
            <v>TBA</v>
          </cell>
          <cell r="N38">
            <v>0</v>
          </cell>
          <cell r="O38" t="str">
            <v>Station Refresh Program</v>
          </cell>
          <cell r="P38" t="str">
            <v>Station Upgrades at priority Stations</v>
          </cell>
          <cell r="Q38">
            <v>0</v>
          </cell>
          <cell r="R38" t="str">
            <v>Customer Service</v>
          </cell>
          <cell r="S38" t="str">
            <v>CS - Customer Environment</v>
          </cell>
          <cell r="T38" t="str">
            <v>tbc</v>
          </cell>
          <cell r="U38" t="str">
            <v>Capex</v>
          </cell>
          <cell r="V38" t="str">
            <v>Spend</v>
          </cell>
          <cell r="W38">
            <v>0</v>
          </cell>
          <cell r="X38">
            <v>42461</v>
          </cell>
          <cell r="Y38">
            <v>42643</v>
          </cell>
          <cell r="Z38" t="str">
            <v>0-3 Months</v>
          </cell>
          <cell r="AA38" t="str">
            <v>FY 16-17</v>
          </cell>
          <cell r="AB38" t="str">
            <v>Cancelled</v>
          </cell>
          <cell r="AC38" t="str">
            <v>Corporate Business Plan</v>
          </cell>
          <cell r="AD38" t="str">
            <v>Construction &amp; Refurbishment</v>
          </cell>
          <cell r="AE38" t="str">
            <v>Paul Skeggs</v>
          </cell>
          <cell r="AF38" t="str">
            <v>Building and Fit-Out</v>
          </cell>
          <cell r="AG38" t="str">
            <v>Station Refresh Packages?</v>
          </cell>
          <cell r="AH38">
            <v>5</v>
          </cell>
        </row>
        <row r="39">
          <cell r="A39">
            <v>22</v>
          </cell>
          <cell r="B39" t="str">
            <v>M</v>
          </cell>
          <cell r="C39" t="str">
            <v>H</v>
          </cell>
          <cell r="D39" t="str">
            <v>L</v>
          </cell>
          <cell r="E39" t="str">
            <v>L</v>
          </cell>
          <cell r="F39" t="str">
            <v>L</v>
          </cell>
          <cell r="G39" t="str">
            <v>L</v>
          </cell>
          <cell r="H39" t="str">
            <v>L</v>
          </cell>
          <cell r="I39" t="str">
            <v>L</v>
          </cell>
          <cell r="J39" t="str">
            <v>H</v>
          </cell>
          <cell r="K39" t="str">
            <v>Y</v>
          </cell>
          <cell r="L39" t="str">
            <v>R2P</v>
          </cell>
          <cell r="M39" t="str">
            <v xml:space="preserve">DI8197 / DY6910 </v>
          </cell>
          <cell r="N39">
            <v>0</v>
          </cell>
          <cell r="O39" t="str">
            <v>Business Initiated</v>
          </cell>
          <cell r="P39" t="str">
            <v>Spoil Bin Design</v>
          </cell>
          <cell r="Q39" t="str">
            <v>N</v>
          </cell>
          <cell r="R39" t="str">
            <v>Engineering &amp; Maintenance</v>
          </cell>
          <cell r="S39" t="str">
            <v>E&amp;M - Major Works</v>
          </cell>
          <cell r="T39">
            <v>0.1</v>
          </cell>
          <cell r="U39" t="str">
            <v>Opex</v>
          </cell>
          <cell r="V39" t="str">
            <v>Spend</v>
          </cell>
          <cell r="W39">
            <v>0</v>
          </cell>
          <cell r="X39">
            <v>42559</v>
          </cell>
          <cell r="Y39">
            <v>42620</v>
          </cell>
          <cell r="Z39" t="str">
            <v>Completed</v>
          </cell>
          <cell r="AA39" t="str">
            <v>FY 16-17</v>
          </cell>
          <cell r="AB39" t="str">
            <v>Completed</v>
          </cell>
          <cell r="AC39" t="str">
            <v>Fleet Maintenance</v>
          </cell>
          <cell r="AD39" t="str">
            <v>Rolling Stock</v>
          </cell>
          <cell r="AE39" t="str">
            <v>Ravi Shankar</v>
          </cell>
          <cell r="AF39" t="str">
            <v>Train Services</v>
          </cell>
          <cell r="AG39">
            <v>0</v>
          </cell>
          <cell r="AH39">
            <v>2.6</v>
          </cell>
        </row>
        <row r="40">
          <cell r="A40">
            <v>23</v>
          </cell>
          <cell r="B40" t="str">
            <v>M</v>
          </cell>
          <cell r="C40" t="str">
            <v>M</v>
          </cell>
          <cell r="D40" t="str">
            <v>L</v>
          </cell>
          <cell r="E40" t="str">
            <v>M</v>
          </cell>
          <cell r="F40" t="str">
            <v>M</v>
          </cell>
          <cell r="G40" t="str">
            <v>M</v>
          </cell>
          <cell r="H40" t="str">
            <v>H</v>
          </cell>
          <cell r="I40" t="str">
            <v>H</v>
          </cell>
          <cell r="J40" t="str">
            <v>M</v>
          </cell>
          <cell r="K40" t="str">
            <v>Y</v>
          </cell>
          <cell r="L40" t="str">
            <v>S2C</v>
          </cell>
          <cell r="M40" t="str">
            <v>WS235421</v>
          </cell>
          <cell r="N40">
            <v>0</v>
          </cell>
          <cell r="O40" t="str">
            <v>Business Initiated</v>
          </cell>
          <cell r="P40" t="str">
            <v>Eveleigh MC - Fire Safety Systems Installation &amp; Integration</v>
          </cell>
          <cell r="Q40" t="str">
            <v>N</v>
          </cell>
          <cell r="R40" t="str">
            <v>Engineering &amp; Maintenance</v>
          </cell>
          <cell r="S40" t="str">
            <v>E&amp;M - Engineering &amp; Systems Integrity</v>
          </cell>
          <cell r="T40">
            <v>1.0620000000000001</v>
          </cell>
          <cell r="U40" t="str">
            <v>Opex</v>
          </cell>
          <cell r="V40" t="str">
            <v>Spend</v>
          </cell>
          <cell r="W40">
            <v>0</v>
          </cell>
          <cell r="X40">
            <v>42552</v>
          </cell>
          <cell r="Y40">
            <v>42622</v>
          </cell>
          <cell r="Z40" t="str">
            <v>Completed</v>
          </cell>
          <cell r="AA40" t="str">
            <v>FY 16-17</v>
          </cell>
          <cell r="AB40" t="str">
            <v>Completed</v>
          </cell>
          <cell r="AC40" t="str">
            <v>IPO</v>
          </cell>
          <cell r="AD40" t="str">
            <v>Enterprise Services</v>
          </cell>
          <cell r="AE40" t="str">
            <v>Liam Cullen</v>
          </cell>
          <cell r="AF40" t="str">
            <v>Safety, Security, and Environment</v>
          </cell>
          <cell r="AG40">
            <v>0</v>
          </cell>
          <cell r="AH40">
            <v>3.4000000000000004</v>
          </cell>
        </row>
        <row r="41">
          <cell r="A41">
            <v>24</v>
          </cell>
          <cell r="B41" t="str">
            <v>M</v>
          </cell>
          <cell r="C41" t="str">
            <v>M</v>
          </cell>
          <cell r="D41" t="str">
            <v>L</v>
          </cell>
          <cell r="E41" t="str">
            <v>L</v>
          </cell>
          <cell r="F41" t="str">
            <v>M</v>
          </cell>
          <cell r="G41" t="str">
            <v>M</v>
          </cell>
          <cell r="H41" t="str">
            <v>H</v>
          </cell>
          <cell r="I41" t="str">
            <v>H</v>
          </cell>
          <cell r="J41" t="str">
            <v>M</v>
          </cell>
          <cell r="K41" t="str">
            <v>Y</v>
          </cell>
          <cell r="L41" t="str">
            <v>Contract Variation</v>
          </cell>
          <cell r="M41" t="str">
            <v>TfNSW</v>
          </cell>
          <cell r="N41">
            <v>0</v>
          </cell>
          <cell r="O41" t="str">
            <v>Business Initiated</v>
          </cell>
          <cell r="P41" t="str">
            <v>RIW Card - Pegasus</v>
          </cell>
          <cell r="Q41" t="str">
            <v>N</v>
          </cell>
          <cell r="R41" t="str">
            <v>TfNSW - Transport Services</v>
          </cell>
          <cell r="S41" t="str">
            <v>SEQR - Rules &amp; Compliance</v>
          </cell>
          <cell r="T41">
            <v>1</v>
          </cell>
          <cell r="U41" t="str">
            <v>Opex</v>
          </cell>
          <cell r="V41" t="str">
            <v>Spend</v>
          </cell>
          <cell r="W41">
            <v>0</v>
          </cell>
          <cell r="X41">
            <v>42186</v>
          </cell>
          <cell r="Y41">
            <v>42622</v>
          </cell>
          <cell r="Z41" t="str">
            <v>Completed</v>
          </cell>
          <cell r="AA41" t="str">
            <v>FY 16-17</v>
          </cell>
          <cell r="AB41" t="str">
            <v>Completed</v>
          </cell>
          <cell r="AC41" t="str">
            <v>SEQR</v>
          </cell>
          <cell r="AD41" t="str">
            <v>Enterprise Services</v>
          </cell>
          <cell r="AE41" t="str">
            <v>Liam Cullen</v>
          </cell>
          <cell r="AF41" t="str">
            <v>Safety, Security, and Environment</v>
          </cell>
          <cell r="AG41">
            <v>0</v>
          </cell>
          <cell r="AH41">
            <v>3.4000000000000004</v>
          </cell>
        </row>
        <row r="42">
          <cell r="A42">
            <v>25</v>
          </cell>
          <cell r="B42" t="str">
            <v>H</v>
          </cell>
          <cell r="C42" t="str">
            <v>H</v>
          </cell>
          <cell r="D42" t="str">
            <v>L</v>
          </cell>
          <cell r="E42" t="str">
            <v>L</v>
          </cell>
          <cell r="F42" t="str">
            <v>H</v>
          </cell>
          <cell r="G42" t="str">
            <v>H</v>
          </cell>
          <cell r="H42" t="str">
            <v>H</v>
          </cell>
          <cell r="I42" t="str">
            <v>H</v>
          </cell>
          <cell r="J42" t="str">
            <v>H</v>
          </cell>
          <cell r="K42" t="str">
            <v>Y</v>
          </cell>
          <cell r="L42" t="str">
            <v>S2C</v>
          </cell>
          <cell r="M42" t="str">
            <v>WS229132</v>
          </cell>
          <cell r="N42">
            <v>0</v>
          </cell>
          <cell r="O42" t="str">
            <v>Business Initiated</v>
          </cell>
          <cell r="P42" t="str">
            <v>Tangara Bogie Frames</v>
          </cell>
          <cell r="Q42">
            <v>0</v>
          </cell>
          <cell r="R42" t="str">
            <v>Engineering &amp; Maintenance</v>
          </cell>
          <cell r="S42" t="str">
            <v>E&amp;M - Fleet Maintenance</v>
          </cell>
          <cell r="T42">
            <v>5</v>
          </cell>
          <cell r="U42" t="str">
            <v>OpEx</v>
          </cell>
          <cell r="V42" t="str">
            <v>Spend</v>
          </cell>
          <cell r="W42">
            <v>42317</v>
          </cell>
          <cell r="X42">
            <v>42321</v>
          </cell>
          <cell r="Y42">
            <v>42622</v>
          </cell>
          <cell r="Z42" t="str">
            <v>Completed</v>
          </cell>
          <cell r="AA42" t="str">
            <v>FY 16-17</v>
          </cell>
          <cell r="AB42" t="str">
            <v>Completed</v>
          </cell>
          <cell r="AC42" t="str">
            <v>Fleet Maintenance</v>
          </cell>
          <cell r="AD42" t="str">
            <v>Rolling Stock</v>
          </cell>
          <cell r="AE42" t="str">
            <v>Harish Iyengar</v>
          </cell>
          <cell r="AF42" t="str">
            <v>Materials &amp; Rotables</v>
          </cell>
          <cell r="AG42">
            <v>0</v>
          </cell>
          <cell r="AH42">
            <v>4.2</v>
          </cell>
        </row>
        <row r="43">
          <cell r="A43">
            <v>26</v>
          </cell>
          <cell r="B43" t="str">
            <v>M</v>
          </cell>
          <cell r="C43" t="str">
            <v>M</v>
          </cell>
          <cell r="D43" t="str">
            <v>L</v>
          </cell>
          <cell r="E43" t="str">
            <v>M</v>
          </cell>
          <cell r="F43" t="str">
            <v>H</v>
          </cell>
          <cell r="G43" t="str">
            <v>M</v>
          </cell>
          <cell r="H43" t="str">
            <v>M</v>
          </cell>
          <cell r="I43" t="str">
            <v>H</v>
          </cell>
          <cell r="J43" t="str">
            <v>M</v>
          </cell>
          <cell r="K43" t="str">
            <v>Y</v>
          </cell>
          <cell r="L43" t="str">
            <v>S2C</v>
          </cell>
          <cell r="M43" t="str">
            <v>WS235303</v>
          </cell>
          <cell r="N43">
            <v>0</v>
          </cell>
          <cell r="O43" t="str">
            <v>Station Refresh Program</v>
          </cell>
          <cell r="P43" t="str">
            <v>Cleaning of Wynyard Walk</v>
          </cell>
          <cell r="Q43" t="str">
            <v>N</v>
          </cell>
          <cell r="R43" t="str">
            <v>Customer Service</v>
          </cell>
          <cell r="S43" t="str">
            <v>CS - Customer Environment</v>
          </cell>
          <cell r="T43">
            <v>0.9</v>
          </cell>
          <cell r="U43" t="str">
            <v>Opex</v>
          </cell>
          <cell r="V43" t="str">
            <v>Spend</v>
          </cell>
          <cell r="W43">
            <v>0</v>
          </cell>
          <cell r="X43">
            <v>42278</v>
          </cell>
          <cell r="Y43">
            <v>42632</v>
          </cell>
          <cell r="Z43" t="str">
            <v>Completed</v>
          </cell>
          <cell r="AA43" t="str">
            <v>FY 16-17</v>
          </cell>
          <cell r="AB43" t="str">
            <v>Completed</v>
          </cell>
          <cell r="AC43" t="str">
            <v>Customer Environment</v>
          </cell>
          <cell r="AD43" t="str">
            <v>Enterprise Services</v>
          </cell>
          <cell r="AE43" t="str">
            <v>Pratibha Barna</v>
          </cell>
          <cell r="AF43" t="str">
            <v>Facilities Maintenance</v>
          </cell>
          <cell r="AG43">
            <v>0</v>
          </cell>
          <cell r="AH43">
            <v>3.4000000000000004</v>
          </cell>
        </row>
        <row r="44">
          <cell r="A44">
            <v>27</v>
          </cell>
          <cell r="B44" t="str">
            <v>H</v>
          </cell>
          <cell r="C44" t="str">
            <v>M</v>
          </cell>
          <cell r="D44" t="str">
            <v>L</v>
          </cell>
          <cell r="E44" t="str">
            <v>L</v>
          </cell>
          <cell r="F44" t="str">
            <v>L</v>
          </cell>
          <cell r="G44" t="str">
            <v>L</v>
          </cell>
          <cell r="H44" t="str">
            <v>L</v>
          </cell>
          <cell r="I44" t="str">
            <v>L</v>
          </cell>
          <cell r="J44" t="str">
            <v>L</v>
          </cell>
          <cell r="K44" t="str">
            <v>Y</v>
          </cell>
          <cell r="L44" t="str">
            <v>S2C</v>
          </cell>
          <cell r="M44" t="str">
            <v>WS237933</v>
          </cell>
          <cell r="N44">
            <v>0</v>
          </cell>
          <cell r="O44" t="str">
            <v>Business Initiated</v>
          </cell>
          <cell r="P44" t="str">
            <v>Sale of 3 x Tie Tamper Machine</v>
          </cell>
          <cell r="Q44" t="str">
            <v>N</v>
          </cell>
          <cell r="R44" t="str">
            <v>Engineering &amp; Maintenance</v>
          </cell>
          <cell r="S44" t="str">
            <v>E&amp;M - Major Works</v>
          </cell>
          <cell r="T44" t="str">
            <v>Revenue</v>
          </cell>
          <cell r="U44" t="str">
            <v>Opex</v>
          </cell>
          <cell r="V44" t="str">
            <v>Revenue</v>
          </cell>
          <cell r="W44">
            <v>0</v>
          </cell>
          <cell r="X44">
            <v>42186</v>
          </cell>
          <cell r="Y44">
            <v>42632</v>
          </cell>
          <cell r="Z44" t="str">
            <v>Completed</v>
          </cell>
          <cell r="AA44" t="str">
            <v>FY 16-17</v>
          </cell>
          <cell r="AB44" t="str">
            <v>Completed</v>
          </cell>
          <cell r="AC44" t="str">
            <v>Major Works</v>
          </cell>
          <cell r="AD44" t="str">
            <v>Enterprise Services</v>
          </cell>
          <cell r="AE44" t="str">
            <v>Prasad Rajakumar</v>
          </cell>
          <cell r="AF44" t="str">
            <v>Revenue</v>
          </cell>
          <cell r="AG44">
            <v>0</v>
          </cell>
          <cell r="AH44">
            <v>1</v>
          </cell>
        </row>
        <row r="45">
          <cell r="A45">
            <v>28</v>
          </cell>
          <cell r="B45" t="str">
            <v>H</v>
          </cell>
          <cell r="C45" t="str">
            <v>H</v>
          </cell>
          <cell r="D45" t="str">
            <v>L</v>
          </cell>
          <cell r="E45" t="str">
            <v>L</v>
          </cell>
          <cell r="F45" t="str">
            <v>L</v>
          </cell>
          <cell r="G45" t="str">
            <v>L</v>
          </cell>
          <cell r="H45" t="str">
            <v>L</v>
          </cell>
          <cell r="I45" t="str">
            <v>L</v>
          </cell>
          <cell r="J45" t="str">
            <v>L</v>
          </cell>
          <cell r="K45" t="str">
            <v>Y</v>
          </cell>
          <cell r="L45" t="str">
            <v>S2C</v>
          </cell>
          <cell r="M45" t="str">
            <v>WS186352</v>
          </cell>
          <cell r="N45">
            <v>0</v>
          </cell>
          <cell r="O45" t="str">
            <v>Business Initiated</v>
          </cell>
          <cell r="P45" t="str">
            <v>Sale of Track Laying Machine</v>
          </cell>
          <cell r="Q45" t="str">
            <v>N</v>
          </cell>
          <cell r="R45" t="str">
            <v>Engineering &amp; Maintenance</v>
          </cell>
          <cell r="S45" t="str">
            <v>E&amp;M - Major Works</v>
          </cell>
          <cell r="T45" t="str">
            <v>Revenue</v>
          </cell>
          <cell r="U45" t="str">
            <v>Opex</v>
          </cell>
          <cell r="V45" t="str">
            <v>Revenue</v>
          </cell>
          <cell r="W45">
            <v>41842</v>
          </cell>
          <cell r="X45">
            <v>41842</v>
          </cell>
          <cell r="Y45">
            <v>42632</v>
          </cell>
          <cell r="Z45" t="str">
            <v>Completed</v>
          </cell>
          <cell r="AA45" t="str">
            <v>FY 16-17</v>
          </cell>
          <cell r="AB45" t="str">
            <v>Completed</v>
          </cell>
          <cell r="AC45" t="str">
            <v>Major Works</v>
          </cell>
          <cell r="AD45" t="str">
            <v>Enterprise Services</v>
          </cell>
          <cell r="AE45" t="str">
            <v>Prasad Rajakumar</v>
          </cell>
          <cell r="AF45" t="str">
            <v>Revenue</v>
          </cell>
          <cell r="AG45">
            <v>0</v>
          </cell>
          <cell r="AH45">
            <v>1</v>
          </cell>
        </row>
        <row r="46">
          <cell r="A46">
            <v>29</v>
          </cell>
          <cell r="B46" t="str">
            <v>L</v>
          </cell>
          <cell r="C46" t="str">
            <v>H</v>
          </cell>
          <cell r="D46" t="str">
            <v>L</v>
          </cell>
          <cell r="E46" t="str">
            <v>L</v>
          </cell>
          <cell r="F46" t="str">
            <v>L</v>
          </cell>
          <cell r="G46" t="str">
            <v>M</v>
          </cell>
          <cell r="H46" t="str">
            <v>L</v>
          </cell>
          <cell r="I46" t="str">
            <v>M</v>
          </cell>
          <cell r="J46" t="str">
            <v>L</v>
          </cell>
          <cell r="K46" t="str">
            <v>Y</v>
          </cell>
          <cell r="L46" t="str">
            <v>Contract Variation</v>
          </cell>
          <cell r="M46" t="str">
            <v>CW45422</v>
          </cell>
          <cell r="N46">
            <v>0</v>
          </cell>
          <cell r="O46" t="str">
            <v>Contract Modifications</v>
          </cell>
          <cell r="P46" t="str">
            <v>WS19134 - CW45422 - Tyco Electronics -  - High Voltage Electrical hardware</v>
          </cell>
          <cell r="Q46" t="str">
            <v>Y</v>
          </cell>
          <cell r="R46" t="str">
            <v>Engineering &amp; Maintenance</v>
          </cell>
          <cell r="S46" t="str">
            <v>E&amp;M - Commercial &amp; Supply Chain</v>
          </cell>
          <cell r="T46">
            <v>1</v>
          </cell>
          <cell r="U46" t="str">
            <v>Opex</v>
          </cell>
          <cell r="V46" t="str">
            <v>Spend</v>
          </cell>
          <cell r="W46">
            <v>42461</v>
          </cell>
          <cell r="X46">
            <v>42461</v>
          </cell>
          <cell r="Y46">
            <v>42632</v>
          </cell>
          <cell r="Z46" t="str">
            <v>Completed</v>
          </cell>
          <cell r="AA46" t="str">
            <v>FY 16-17</v>
          </cell>
          <cell r="AB46" t="str">
            <v>Completed</v>
          </cell>
          <cell r="AC46" t="str">
            <v>Internal Strat. Procurement</v>
          </cell>
          <cell r="AD46" t="str">
            <v>Rail Infrastructure - Track</v>
          </cell>
          <cell r="AE46" t="str">
            <v>Maryam Rahimi</v>
          </cell>
          <cell r="AF46" t="str">
            <v>Electrical Assets &amp; Materials</v>
          </cell>
          <cell r="AG46" t="str">
            <v>9/9/16: Deed Executed on 9th September..30/08/16: Legal Provided the Deed on 18/08/16 and now the deed is with tyco to review the proposed changes.
11/08/16: Supplier's amendment is with Legal for their review( since 29/06/2016).
The amendment deed to transform the current discrete contract with Tyco to a standing offer deed has been sent to supplier for execution.</v>
          </cell>
          <cell r="AH46">
            <v>1.7999999999999998</v>
          </cell>
        </row>
        <row r="47">
          <cell r="A47">
            <v>30</v>
          </cell>
          <cell r="B47" t="str">
            <v>M</v>
          </cell>
          <cell r="C47" t="str">
            <v>M</v>
          </cell>
          <cell r="D47" t="str">
            <v>L</v>
          </cell>
          <cell r="E47" t="str">
            <v>L</v>
          </cell>
          <cell r="F47" t="str">
            <v>M</v>
          </cell>
          <cell r="G47" t="str">
            <v>M</v>
          </cell>
          <cell r="H47" t="str">
            <v>L</v>
          </cell>
          <cell r="I47" t="str">
            <v>M</v>
          </cell>
          <cell r="J47" t="str">
            <v>M</v>
          </cell>
          <cell r="K47" t="str">
            <v>Y</v>
          </cell>
          <cell r="L47" t="str">
            <v>S2C</v>
          </cell>
          <cell r="M47" t="str">
            <v>WS244244</v>
          </cell>
          <cell r="N47">
            <v>0</v>
          </cell>
          <cell r="O47" t="str">
            <v>Business Initiated</v>
          </cell>
          <cell r="P47" t="str">
            <v>Naming Rights Wynyard Walk Tunnel</v>
          </cell>
          <cell r="Q47" t="str">
            <v>Y</v>
          </cell>
          <cell r="R47" t="str">
            <v>Customer Service</v>
          </cell>
          <cell r="S47" t="str">
            <v>CS - Customer Environment</v>
          </cell>
          <cell r="T47" t="str">
            <v>Revenue</v>
          </cell>
          <cell r="U47" t="str">
            <v>Opex</v>
          </cell>
          <cell r="V47" t="str">
            <v>Revenue</v>
          </cell>
          <cell r="W47">
            <v>0</v>
          </cell>
          <cell r="X47">
            <v>42705</v>
          </cell>
          <cell r="Y47">
            <v>42632</v>
          </cell>
          <cell r="Z47" t="str">
            <v>Completed</v>
          </cell>
          <cell r="AA47" t="str">
            <v>FY 16-17</v>
          </cell>
          <cell r="AB47" t="str">
            <v>Completed</v>
          </cell>
          <cell r="AC47" t="str">
            <v>Customer Environment</v>
          </cell>
          <cell r="AD47" t="str">
            <v>Enterprise Services</v>
          </cell>
          <cell r="AE47" t="str">
            <v>Pratibha Barna</v>
          </cell>
          <cell r="AF47">
            <v>0</v>
          </cell>
          <cell r="AG47">
            <v>0</v>
          </cell>
          <cell r="AH47">
            <v>2.5999999999999996</v>
          </cell>
        </row>
        <row r="48">
          <cell r="A48">
            <v>31</v>
          </cell>
          <cell r="B48" t="str">
            <v>H</v>
          </cell>
          <cell r="C48" t="str">
            <v>M</v>
          </cell>
          <cell r="D48" t="str">
            <v>L</v>
          </cell>
          <cell r="E48" t="str">
            <v>L</v>
          </cell>
          <cell r="F48" t="str">
            <v>L</v>
          </cell>
          <cell r="G48" t="str">
            <v>L</v>
          </cell>
          <cell r="H48" t="str">
            <v>L</v>
          </cell>
          <cell r="I48" t="str">
            <v>L</v>
          </cell>
          <cell r="J48" t="str">
            <v>L</v>
          </cell>
          <cell r="K48" t="str">
            <v>Y</v>
          </cell>
          <cell r="L48" t="str">
            <v>S2C</v>
          </cell>
          <cell r="M48" t="str">
            <v>TfNSW 2015/009</v>
          </cell>
          <cell r="N48">
            <v>0</v>
          </cell>
          <cell r="O48" t="str">
            <v>Sale of Varitram Light Rail Vehicles</v>
          </cell>
          <cell r="P48" t="str">
            <v>Sale of Variotram Light Rail Vehicles (Sydney Trains is supporting TfNSW Service Procurement and Performance in the sale of light rail assets)</v>
          </cell>
          <cell r="Q48" t="str">
            <v>N</v>
          </cell>
          <cell r="R48" t="str">
            <v>TfNSW - Transport Services</v>
          </cell>
          <cell r="S48" t="str">
            <v>Light Rail Contracts</v>
          </cell>
          <cell r="T48" t="str">
            <v>Revenue</v>
          </cell>
          <cell r="U48" t="str">
            <v>Opex</v>
          </cell>
          <cell r="V48" t="str">
            <v>Revenue</v>
          </cell>
          <cell r="W48">
            <v>0</v>
          </cell>
          <cell r="X48">
            <v>42552</v>
          </cell>
          <cell r="Y48">
            <v>42632</v>
          </cell>
          <cell r="Z48" t="str">
            <v>Completed</v>
          </cell>
          <cell r="AA48" t="str">
            <v>FY 16-17</v>
          </cell>
          <cell r="AB48" t="str">
            <v>Completed</v>
          </cell>
          <cell r="AC48" t="str">
            <v>TfNSW</v>
          </cell>
          <cell r="AD48" t="str">
            <v>Enterprise Services</v>
          </cell>
          <cell r="AE48" t="str">
            <v>Prasad Rajakumar</v>
          </cell>
          <cell r="AF48" t="str">
            <v>Revenue</v>
          </cell>
          <cell r="AG48">
            <v>0</v>
          </cell>
          <cell r="AH48">
            <v>1</v>
          </cell>
        </row>
        <row r="49">
          <cell r="A49">
            <v>32</v>
          </cell>
          <cell r="B49" t="str">
            <v>M</v>
          </cell>
          <cell r="C49" t="str">
            <v>H</v>
          </cell>
          <cell r="D49" t="str">
            <v>L</v>
          </cell>
          <cell r="E49" t="str">
            <v>M</v>
          </cell>
          <cell r="F49" t="str">
            <v>L</v>
          </cell>
          <cell r="G49" t="str">
            <v>L</v>
          </cell>
          <cell r="H49" t="str">
            <v>L</v>
          </cell>
          <cell r="I49" t="str">
            <v>M</v>
          </cell>
          <cell r="J49" t="str">
            <v>M</v>
          </cell>
          <cell r="K49" t="str">
            <v>Y</v>
          </cell>
          <cell r="L49" t="str">
            <v>S2C</v>
          </cell>
          <cell r="M49" t="str">
            <v>WS242952</v>
          </cell>
          <cell r="N49">
            <v>0</v>
          </cell>
          <cell r="O49" t="str">
            <v>Business Initiated</v>
          </cell>
          <cell r="P49" t="str">
            <v>Purchase and Removal of Ferrous Scrap Steel</v>
          </cell>
          <cell r="Q49" t="str">
            <v>N</v>
          </cell>
          <cell r="R49" t="str">
            <v>Engineering &amp; Maintenance</v>
          </cell>
          <cell r="S49" t="str">
            <v>E&amp;M - Commercial &amp; Supply Chain</v>
          </cell>
          <cell r="T49" t="str">
            <v>Revenue</v>
          </cell>
          <cell r="U49" t="str">
            <v>Opex</v>
          </cell>
          <cell r="V49" t="str">
            <v>Revenue</v>
          </cell>
          <cell r="W49">
            <v>0</v>
          </cell>
          <cell r="X49">
            <v>42370</v>
          </cell>
          <cell r="Y49">
            <v>42632</v>
          </cell>
          <cell r="Z49" t="str">
            <v>Completed</v>
          </cell>
          <cell r="AA49" t="str">
            <v>FY 16-17</v>
          </cell>
          <cell r="AB49" t="str">
            <v>Completed</v>
          </cell>
          <cell r="AC49" t="str">
            <v>Commercial &amp; Supply Chain</v>
          </cell>
          <cell r="AD49" t="str">
            <v>Enterprise Services</v>
          </cell>
          <cell r="AE49" t="str">
            <v>Prasad Rajakumar</v>
          </cell>
          <cell r="AF49">
            <v>0</v>
          </cell>
          <cell r="AG49">
            <v>0</v>
          </cell>
          <cell r="AH49">
            <v>2.5999999999999996</v>
          </cell>
        </row>
        <row r="50">
          <cell r="A50">
            <v>33</v>
          </cell>
          <cell r="B50" t="str">
            <v>M</v>
          </cell>
          <cell r="C50" t="str">
            <v>H</v>
          </cell>
          <cell r="D50" t="str">
            <v>L</v>
          </cell>
          <cell r="E50" t="str">
            <v>M</v>
          </cell>
          <cell r="F50" t="str">
            <v>L</v>
          </cell>
          <cell r="G50" t="str">
            <v>L</v>
          </cell>
          <cell r="H50" t="str">
            <v>L</v>
          </cell>
          <cell r="I50" t="str">
            <v>M</v>
          </cell>
          <cell r="J50" t="str">
            <v>M</v>
          </cell>
          <cell r="K50" t="str">
            <v>Y</v>
          </cell>
          <cell r="L50" t="str">
            <v>S2C</v>
          </cell>
          <cell r="M50" t="str">
            <v>WS242996</v>
          </cell>
          <cell r="N50">
            <v>0</v>
          </cell>
          <cell r="O50" t="str">
            <v>Business Initiated</v>
          </cell>
          <cell r="P50" t="str">
            <v>Purchase and Removal of Non Ferrous Scrap (Panel)</v>
          </cell>
          <cell r="Q50" t="str">
            <v>N</v>
          </cell>
          <cell r="R50" t="str">
            <v>Engineering &amp; Maintenance</v>
          </cell>
          <cell r="S50" t="str">
            <v>E&amp;M - Commercial &amp; Supply Chain</v>
          </cell>
          <cell r="T50" t="str">
            <v>Revenue</v>
          </cell>
          <cell r="U50" t="str">
            <v>Opex</v>
          </cell>
          <cell r="V50" t="str">
            <v>Revenue</v>
          </cell>
          <cell r="W50">
            <v>0</v>
          </cell>
          <cell r="X50">
            <v>42370</v>
          </cell>
          <cell r="Y50">
            <v>42632</v>
          </cell>
          <cell r="Z50" t="str">
            <v>Completed</v>
          </cell>
          <cell r="AA50" t="str">
            <v>FY 16-17</v>
          </cell>
          <cell r="AB50" t="str">
            <v>Completed</v>
          </cell>
          <cell r="AC50" t="str">
            <v>Commercial &amp; Supply Chain</v>
          </cell>
          <cell r="AD50" t="str">
            <v>Enterprise Services</v>
          </cell>
          <cell r="AE50" t="str">
            <v>Prasad Rajakumar</v>
          </cell>
          <cell r="AF50">
            <v>0</v>
          </cell>
          <cell r="AG50">
            <v>0</v>
          </cell>
          <cell r="AH50">
            <v>2.5999999999999996</v>
          </cell>
        </row>
        <row r="51">
          <cell r="A51">
            <v>34</v>
          </cell>
          <cell r="B51" t="str">
            <v>M</v>
          </cell>
          <cell r="C51" t="str">
            <v>H</v>
          </cell>
          <cell r="D51" t="str">
            <v>L</v>
          </cell>
          <cell r="E51" t="str">
            <v>L</v>
          </cell>
          <cell r="F51" t="str">
            <v>M</v>
          </cell>
          <cell r="G51" t="str">
            <v>L</v>
          </cell>
          <cell r="H51" t="str">
            <v>L</v>
          </cell>
          <cell r="I51" t="str">
            <v>M</v>
          </cell>
          <cell r="J51" t="str">
            <v>M</v>
          </cell>
          <cell r="K51" t="str">
            <v>Y</v>
          </cell>
          <cell r="L51" t="str">
            <v>S2C</v>
          </cell>
          <cell r="M51" t="str">
            <v>WS218814</v>
          </cell>
          <cell r="N51">
            <v>0</v>
          </cell>
          <cell r="O51" t="str">
            <v>Business Initiated</v>
          </cell>
          <cell r="P51" t="str">
            <v>Wynyard Walk Tunnel Project (advertising)</v>
          </cell>
          <cell r="Q51" t="str">
            <v>N</v>
          </cell>
          <cell r="R51" t="str">
            <v>Customer Service</v>
          </cell>
          <cell r="S51" t="str">
            <v>CS - Customer Environment</v>
          </cell>
          <cell r="T51" t="str">
            <v>Revenue</v>
          </cell>
          <cell r="U51" t="str">
            <v>Opex</v>
          </cell>
          <cell r="V51" t="str">
            <v>Revenue</v>
          </cell>
          <cell r="W51">
            <v>42214</v>
          </cell>
          <cell r="X51">
            <v>42278</v>
          </cell>
          <cell r="Y51">
            <v>42632</v>
          </cell>
          <cell r="Z51" t="str">
            <v>Completed</v>
          </cell>
          <cell r="AA51" t="str">
            <v>FY 16-17</v>
          </cell>
          <cell r="AB51" t="str">
            <v>Completed</v>
          </cell>
          <cell r="AC51" t="str">
            <v>Customer Environment</v>
          </cell>
          <cell r="AD51" t="str">
            <v>Enterprise Services</v>
          </cell>
          <cell r="AE51" t="str">
            <v>Liam Cullen</v>
          </cell>
          <cell r="AF51" t="str">
            <v>Revenue</v>
          </cell>
          <cell r="AG51">
            <v>0</v>
          </cell>
          <cell r="AH51">
            <v>2.5999999999999996</v>
          </cell>
        </row>
        <row r="52">
          <cell r="A52">
            <v>35</v>
          </cell>
          <cell r="B52" t="str">
            <v>H</v>
          </cell>
          <cell r="C52" t="str">
            <v>M</v>
          </cell>
          <cell r="D52" t="str">
            <v>L</v>
          </cell>
          <cell r="E52" t="str">
            <v>L</v>
          </cell>
          <cell r="F52" t="str">
            <v>L</v>
          </cell>
          <cell r="G52" t="str">
            <v>L</v>
          </cell>
          <cell r="H52" t="str">
            <v>L</v>
          </cell>
          <cell r="I52" t="str">
            <v>L</v>
          </cell>
          <cell r="J52" t="str">
            <v>L</v>
          </cell>
          <cell r="K52" t="str">
            <v>Y</v>
          </cell>
          <cell r="L52" t="str">
            <v>Contract Variation</v>
          </cell>
          <cell r="M52" t="str">
            <v>WS235432</v>
          </cell>
          <cell r="N52">
            <v>0</v>
          </cell>
          <cell r="O52" t="str">
            <v>Business Initiated</v>
          </cell>
          <cell r="P52" t="str">
            <v>Fire Life Safety City Underground &amp; Eastern Suburbs EWIS (Honeywell)</v>
          </cell>
          <cell r="Q52" t="str">
            <v>Y</v>
          </cell>
          <cell r="R52" t="str">
            <v>Engineering &amp; Maintenance</v>
          </cell>
          <cell r="S52" t="str">
            <v>E&amp;M - Engineering &amp; Systems Integrity</v>
          </cell>
          <cell r="T52">
            <v>1.8120000000000001</v>
          </cell>
          <cell r="U52" t="str">
            <v>Opex</v>
          </cell>
          <cell r="V52" t="str">
            <v>Spend</v>
          </cell>
          <cell r="W52">
            <v>0</v>
          </cell>
          <cell r="X52">
            <v>42552</v>
          </cell>
          <cell r="Y52">
            <v>42632</v>
          </cell>
          <cell r="Z52" t="str">
            <v>Completed</v>
          </cell>
          <cell r="AA52" t="str">
            <v>FY 16-17</v>
          </cell>
          <cell r="AB52" t="str">
            <v>Completed</v>
          </cell>
          <cell r="AC52" t="str">
            <v>IPO</v>
          </cell>
          <cell r="AD52" t="str">
            <v>Enterprise Services</v>
          </cell>
          <cell r="AE52" t="str">
            <v>Pratibha Barna</v>
          </cell>
          <cell r="AF52" t="str">
            <v>Safety, Security, and Environment</v>
          </cell>
          <cell r="AG52">
            <v>0</v>
          </cell>
          <cell r="AH52">
            <v>1</v>
          </cell>
        </row>
        <row r="53">
          <cell r="A53">
            <v>36</v>
          </cell>
          <cell r="B53" t="str">
            <v>M</v>
          </cell>
          <cell r="C53" t="str">
            <v>H</v>
          </cell>
          <cell r="D53" t="str">
            <v>L</v>
          </cell>
          <cell r="E53" t="str">
            <v>L</v>
          </cell>
          <cell r="F53" t="str">
            <v>L</v>
          </cell>
          <cell r="G53" t="str">
            <v>M</v>
          </cell>
          <cell r="H53" t="str">
            <v>L</v>
          </cell>
          <cell r="I53" t="str">
            <v>M</v>
          </cell>
          <cell r="J53" t="str">
            <v>M</v>
          </cell>
          <cell r="K53" t="str">
            <v>Y</v>
          </cell>
          <cell r="L53" t="str">
            <v>S2C</v>
          </cell>
          <cell r="M53" t="str">
            <v>WS221743</v>
          </cell>
          <cell r="N53">
            <v>0</v>
          </cell>
          <cell r="O53" t="str">
            <v>Supply Agreement Renewals</v>
          </cell>
          <cell r="P53" t="str">
            <v>Inventory Contract Renewals Project  - NORGREN</v>
          </cell>
          <cell r="Q53" t="str">
            <v>N</v>
          </cell>
          <cell r="R53" t="str">
            <v>Engineering &amp; Maintenance</v>
          </cell>
          <cell r="S53" t="str">
            <v>E&amp;M - Commercial &amp; Supply Chain</v>
          </cell>
          <cell r="T53">
            <v>3.1</v>
          </cell>
          <cell r="U53" t="str">
            <v>Opex</v>
          </cell>
          <cell r="V53" t="str">
            <v>Spend</v>
          </cell>
          <cell r="W53">
            <v>42491</v>
          </cell>
          <cell r="X53">
            <v>42491</v>
          </cell>
          <cell r="Y53">
            <v>42643</v>
          </cell>
          <cell r="Z53" t="str">
            <v>Completed</v>
          </cell>
          <cell r="AA53" t="str">
            <v>FY 16-17</v>
          </cell>
          <cell r="AB53" t="str">
            <v>Completed</v>
          </cell>
          <cell r="AC53" t="str">
            <v>Internal Strat. Procurement</v>
          </cell>
          <cell r="AD53" t="str">
            <v>Rail Infrastructure - Track</v>
          </cell>
          <cell r="AE53" t="str">
            <v>Maryam Rahimi</v>
          </cell>
          <cell r="AF53" t="str">
            <v>Signals and Controls Assets and Materials</v>
          </cell>
          <cell r="AG53" t="str">
            <v>27/09/16: Contract published.
14/9/16: Contract Executed on the 9/9/16. TSS is publishing the contract. 30/08/16: ATA is with Maintenance Director for Approval, contract sent for execution to supplpier. Catalogue is under review by warehouse.
Sourcing renewal  - expiring supply agreement (CW15174 - Norgren)</v>
          </cell>
          <cell r="AH53">
            <v>2.5999999999999996</v>
          </cell>
        </row>
        <row r="54">
          <cell r="A54">
            <v>37</v>
          </cell>
          <cell r="B54" t="str">
            <v>M</v>
          </cell>
          <cell r="C54" t="str">
            <v>H</v>
          </cell>
          <cell r="D54" t="str">
            <v>L</v>
          </cell>
          <cell r="E54" t="str">
            <v>L</v>
          </cell>
          <cell r="F54" t="str">
            <v>L</v>
          </cell>
          <cell r="G54" t="str">
            <v>M</v>
          </cell>
          <cell r="H54" t="str">
            <v>L</v>
          </cell>
          <cell r="I54" t="str">
            <v>M</v>
          </cell>
          <cell r="J54" t="str">
            <v>M</v>
          </cell>
          <cell r="K54" t="str">
            <v>Y</v>
          </cell>
          <cell r="L54" t="str">
            <v>S2C</v>
          </cell>
          <cell r="M54" t="str">
            <v>WS221743</v>
          </cell>
          <cell r="N54">
            <v>0</v>
          </cell>
          <cell r="O54" t="str">
            <v>Supply Agreement Renewals</v>
          </cell>
          <cell r="P54" t="str">
            <v>Inventory Contract Renewals Project  - SHAW PROCESS CASTINGS</v>
          </cell>
          <cell r="Q54" t="str">
            <v>N</v>
          </cell>
          <cell r="R54" t="str">
            <v>Engineering &amp; Maintenance</v>
          </cell>
          <cell r="S54" t="str">
            <v>E&amp;M - Commercial &amp; Supply Chain</v>
          </cell>
          <cell r="T54">
            <v>4.9000000000000004</v>
          </cell>
          <cell r="U54" t="str">
            <v>Opex</v>
          </cell>
          <cell r="V54" t="str">
            <v>Spend</v>
          </cell>
          <cell r="W54">
            <v>42491</v>
          </cell>
          <cell r="X54">
            <v>42491</v>
          </cell>
          <cell r="Y54">
            <v>42643</v>
          </cell>
          <cell r="Z54" t="str">
            <v>Completed</v>
          </cell>
          <cell r="AA54" t="str">
            <v>FY 16-17</v>
          </cell>
          <cell r="AB54" t="str">
            <v>Completed</v>
          </cell>
          <cell r="AC54" t="str">
            <v>Internal Strat. Procurement</v>
          </cell>
          <cell r="AD54" t="str">
            <v>Rail Infrastructure - Track</v>
          </cell>
          <cell r="AE54" t="str">
            <v>Maryam Rahimi</v>
          </cell>
          <cell r="AF54" t="str">
            <v>Signals and Controls Assets and Materials</v>
          </cell>
          <cell r="AG54" t="str">
            <v>29/09/16: Contract published
14/9/16: Contract Executed on 9/9/16. TSS is in the process of publishing the contract. 30/08/16: ATA is with Maintenance Director for Approval, contract sent for execution to supplpier. Catalogue is ready to be published under production.
Sourcing renewal  - expiring supply agreement (CW14874 - Shaw)</v>
          </cell>
          <cell r="AH54">
            <v>2.5999999999999996</v>
          </cell>
        </row>
        <row r="55">
          <cell r="A55">
            <v>38</v>
          </cell>
          <cell r="B55" t="str">
            <v>H</v>
          </cell>
          <cell r="C55" t="str">
            <v>H</v>
          </cell>
          <cell r="D55" t="str">
            <v>M</v>
          </cell>
          <cell r="E55" t="str">
            <v>L</v>
          </cell>
          <cell r="F55" t="str">
            <v>H</v>
          </cell>
          <cell r="G55" t="str">
            <v>H</v>
          </cell>
          <cell r="H55" t="str">
            <v>L</v>
          </cell>
          <cell r="I55" t="str">
            <v>H</v>
          </cell>
          <cell r="J55" t="str">
            <v>M</v>
          </cell>
          <cell r="K55" t="str">
            <v>Y</v>
          </cell>
          <cell r="L55" t="str">
            <v>S2C</v>
          </cell>
          <cell r="M55" t="str">
            <v>WS232638</v>
          </cell>
          <cell r="N55">
            <v>0</v>
          </cell>
          <cell r="O55" t="str">
            <v>Business Initiated</v>
          </cell>
          <cell r="P55" t="str">
            <v>Graffiti Remediation - Corridor</v>
          </cell>
          <cell r="Q55" t="str">
            <v>Y</v>
          </cell>
          <cell r="R55" t="str">
            <v>Engineering &amp; Maintenance</v>
          </cell>
          <cell r="S55" t="str">
            <v>E&amp;M - Network Maintenance</v>
          </cell>
          <cell r="T55">
            <v>9.5</v>
          </cell>
          <cell r="U55" t="str">
            <v>Opex</v>
          </cell>
          <cell r="V55" t="str">
            <v>Spend</v>
          </cell>
          <cell r="W55">
            <v>42430</v>
          </cell>
          <cell r="X55">
            <v>42309</v>
          </cell>
          <cell r="Y55">
            <v>42816</v>
          </cell>
          <cell r="Z55" t="str">
            <v>Completed</v>
          </cell>
          <cell r="AA55" t="str">
            <v>FY 16-17</v>
          </cell>
          <cell r="AB55" t="str">
            <v>Completed</v>
          </cell>
          <cell r="AC55" t="str">
            <v>Network Maintenance</v>
          </cell>
          <cell r="AD55" t="str">
            <v>Enterprise Services</v>
          </cell>
          <cell r="AE55" t="str">
            <v>Liam Cullen</v>
          </cell>
          <cell r="AF55" t="str">
            <v>Graffiti Remediation</v>
          </cell>
          <cell r="AG55" t="str">
            <v>Internal customer is Kevin Duckett (Corridor Manager, Network Maintenance) &amp; Kirsty McGeachie (Customer Environment). Total annual spend is approx. $4.25M and proposal to establish a 5-yr (3+1+1) contract. Workzone contract (CW10426) expires on 16th Jan 2017 after the 4-year term. The estimated spend in the Rail Corridor is approx. $1.9M p.a. with a further $2.6M spent for Station Graffiti. S2C being led by Enterprise Services TEam (Liam Cullen) as a combined initiative (Station + Corridor Graffiti Remediation). Tender evaluation completed, 4 suppliers shortlisted, 2 leading suppliers to commencing negotiations and evaluation of commercial submissions. (07/10) Next step is supplier negotiations.</v>
          </cell>
          <cell r="AH55">
            <v>3.8</v>
          </cell>
        </row>
        <row r="56">
          <cell r="A56">
            <v>39</v>
          </cell>
          <cell r="B56" t="str">
            <v>L</v>
          </cell>
          <cell r="C56" t="str">
            <v>H</v>
          </cell>
          <cell r="D56" t="str">
            <v>L</v>
          </cell>
          <cell r="E56" t="str">
            <v>L</v>
          </cell>
          <cell r="F56" t="str">
            <v>L</v>
          </cell>
          <cell r="G56" t="str">
            <v>L</v>
          </cell>
          <cell r="H56" t="str">
            <v>L</v>
          </cell>
          <cell r="I56" t="str">
            <v>L</v>
          </cell>
          <cell r="J56" t="str">
            <v>M</v>
          </cell>
          <cell r="K56" t="str">
            <v>Y</v>
          </cell>
          <cell r="L56" t="str">
            <v>S2C</v>
          </cell>
          <cell r="M56" t="str">
            <v>WS238530</v>
          </cell>
          <cell r="N56">
            <v>0</v>
          </cell>
          <cell r="O56" t="str">
            <v xml:space="preserve">Track Maintenance </v>
          </cell>
          <cell r="P56" t="str">
            <v>Welding Services Sub panel 13009_1 Aluminothermic Welding Services - capacity issues</v>
          </cell>
          <cell r="Q56" t="str">
            <v>N</v>
          </cell>
          <cell r="R56" t="str">
            <v>Engineering &amp; Maintenance</v>
          </cell>
          <cell r="S56" t="str">
            <v>E&amp;M - Asset Management</v>
          </cell>
          <cell r="T56">
            <v>0.15</v>
          </cell>
          <cell r="U56" t="str">
            <v>Opex</v>
          </cell>
          <cell r="V56" t="str">
            <v>Spend</v>
          </cell>
          <cell r="W56">
            <v>42404</v>
          </cell>
          <cell r="X56">
            <v>42404</v>
          </cell>
          <cell r="Y56">
            <v>42648</v>
          </cell>
          <cell r="Z56" t="str">
            <v>Completed</v>
          </cell>
          <cell r="AA56" t="str">
            <v>FY 16-17</v>
          </cell>
          <cell r="AB56" t="str">
            <v>Completed</v>
          </cell>
          <cell r="AC56" t="str">
            <v>Track Maintenance Group</v>
          </cell>
          <cell r="AD56" t="str">
            <v>Rail Infrastructure - Track</v>
          </cell>
          <cell r="AE56" t="str">
            <v>Phoebe Ding</v>
          </cell>
          <cell r="AF56" t="str">
            <v>Track Services</v>
          </cell>
          <cell r="AG56" t="str">
            <v>29/09/16: PMP or panel management panel approved(CMP). the contract is ready to be published.
9/9 Contract executed. Working with BCM and TSS towards contract publishing and handover.  26/8 ATA approved on 8/8.  Pending contract execution.  ATA in draft. Capacity issues. Desire to add one supplier to panel and explore packages tendering similar to MSA. June 2016: Neogtations complete, final TER in progress</v>
          </cell>
          <cell r="AH56">
            <v>1.8</v>
          </cell>
        </row>
        <row r="57">
          <cell r="A57">
            <v>40</v>
          </cell>
          <cell r="B57" t="str">
            <v>L</v>
          </cell>
          <cell r="C57" t="str">
            <v>H</v>
          </cell>
          <cell r="D57" t="str">
            <v>M</v>
          </cell>
          <cell r="E57" t="str">
            <v>L</v>
          </cell>
          <cell r="F57" t="str">
            <v>M</v>
          </cell>
          <cell r="G57" t="str">
            <v>L</v>
          </cell>
          <cell r="H57" t="str">
            <v>L</v>
          </cell>
          <cell r="I57" t="str">
            <v>M</v>
          </cell>
          <cell r="J57" t="str">
            <v>L</v>
          </cell>
          <cell r="K57" t="str">
            <v>Y</v>
          </cell>
          <cell r="L57" t="str">
            <v>Contract Modification</v>
          </cell>
          <cell r="M57" t="str">
            <v>WS257947</v>
          </cell>
          <cell r="N57">
            <v>0</v>
          </cell>
          <cell r="O57" t="str">
            <v>Supplier Initiative - Novation to new entity (Trust)</v>
          </cell>
          <cell r="P57" t="str">
            <v xml:space="preserve">Novation Deed for the two supply agreements (CW33741 &amp;  CW33742) for vendor managed inventory timber sleepers &amp; bearers and transoms. </v>
          </cell>
          <cell r="Q57" t="str">
            <v>Y</v>
          </cell>
          <cell r="R57" t="str">
            <v>Engineering &amp; Maintenance</v>
          </cell>
          <cell r="S57" t="str">
            <v>E&amp;M - Commercial &amp; Supply Chain</v>
          </cell>
          <cell r="T57">
            <v>0</v>
          </cell>
          <cell r="U57" t="str">
            <v>Opex</v>
          </cell>
          <cell r="V57" t="str">
            <v>Spend</v>
          </cell>
          <cell r="W57">
            <v>42590</v>
          </cell>
          <cell r="X57">
            <v>42734</v>
          </cell>
          <cell r="Y57">
            <v>42648</v>
          </cell>
          <cell r="Z57" t="str">
            <v>Completed</v>
          </cell>
          <cell r="AA57" t="str">
            <v>FY 16-17</v>
          </cell>
          <cell r="AB57" t="str">
            <v>Completed</v>
          </cell>
          <cell r="AC57" t="str">
            <v>Commercial &amp; Supply Chain</v>
          </cell>
          <cell r="AD57" t="str">
            <v>Rail Infrastructure - Track</v>
          </cell>
          <cell r="AE57" t="str">
            <v>Maryam Rahimi</v>
          </cell>
          <cell r="AF57" t="str">
            <v>Rail &amp; Rail hardware</v>
          </cell>
          <cell r="AG57" t="str">
            <v xml:space="preserve">4/10/16: This is project is not a S2C project. SP is supporting the business for formation of a Novation Deed.
30/08/16: Trust Deed has been provided by supplier.
Campbell’s Sawmills has requested a contract novation for the two supply agreements (CW33741 &amp;  CW33742) in place for vendor managed inventory timber sleepers &amp; bearers and transoms. </v>
          </cell>
          <cell r="AH57">
            <v>2.1999999999999997</v>
          </cell>
        </row>
        <row r="58">
          <cell r="A58">
            <v>41</v>
          </cell>
          <cell r="B58" t="str">
            <v>M</v>
          </cell>
          <cell r="C58" t="str">
            <v>H</v>
          </cell>
          <cell r="D58" t="str">
            <v>L</v>
          </cell>
          <cell r="E58" t="str">
            <v>L</v>
          </cell>
          <cell r="F58" t="str">
            <v>M</v>
          </cell>
          <cell r="G58" t="str">
            <v>L</v>
          </cell>
          <cell r="H58" t="str">
            <v>L</v>
          </cell>
          <cell r="I58" t="str">
            <v>M</v>
          </cell>
          <cell r="J58" t="str">
            <v>M</v>
          </cell>
          <cell r="K58" t="str">
            <v>Y</v>
          </cell>
          <cell r="L58" t="str">
            <v>R2P</v>
          </cell>
          <cell r="M58" t="str">
            <v>DZ15930</v>
          </cell>
          <cell r="N58">
            <v>0</v>
          </cell>
          <cell r="O58" t="str">
            <v>Business Initiated</v>
          </cell>
          <cell r="P58" t="str">
            <v>Maintenance of Explorer Sets at Broken Hill</v>
          </cell>
          <cell r="Q58" t="str">
            <v>N</v>
          </cell>
          <cell r="R58" t="str">
            <v>Engineering &amp; Maintenance</v>
          </cell>
          <cell r="S58" t="str">
            <v>E&amp;M - Fleet Maintenance</v>
          </cell>
          <cell r="T58">
            <v>0.16</v>
          </cell>
          <cell r="U58" t="str">
            <v>Opex</v>
          </cell>
          <cell r="V58" t="str">
            <v>Spend</v>
          </cell>
          <cell r="W58">
            <v>0</v>
          </cell>
          <cell r="X58">
            <v>42720</v>
          </cell>
          <cell r="Y58">
            <v>42649</v>
          </cell>
          <cell r="Z58" t="str">
            <v>Completed</v>
          </cell>
          <cell r="AA58" t="str">
            <v>FY 16-17</v>
          </cell>
          <cell r="AB58" t="str">
            <v>Completed</v>
          </cell>
          <cell r="AC58" t="str">
            <v>Fleet Maintenance</v>
          </cell>
          <cell r="AD58" t="str">
            <v>Rolling Stock</v>
          </cell>
          <cell r="AE58" t="str">
            <v>Ketan More</v>
          </cell>
          <cell r="AF58" t="str">
            <v>Train Maintenance</v>
          </cell>
          <cell r="AG58" t="str">
            <v>Business Justification signed off by SBCM</v>
          </cell>
          <cell r="AH58">
            <v>2.5999999999999996</v>
          </cell>
        </row>
        <row r="59">
          <cell r="A59">
            <v>42</v>
          </cell>
          <cell r="B59" t="str">
            <v>H</v>
          </cell>
          <cell r="C59" t="str">
            <v>M</v>
          </cell>
          <cell r="D59" t="str">
            <v>H</v>
          </cell>
          <cell r="E59" t="str">
            <v>L</v>
          </cell>
          <cell r="F59" t="str">
            <v>H</v>
          </cell>
          <cell r="G59" t="str">
            <v>M</v>
          </cell>
          <cell r="H59" t="str">
            <v>L</v>
          </cell>
          <cell r="I59" t="str">
            <v>H</v>
          </cell>
          <cell r="J59" t="str">
            <v>M</v>
          </cell>
          <cell r="K59" t="str">
            <v>Y</v>
          </cell>
          <cell r="L59" t="str">
            <v>Contract Variation</v>
          </cell>
          <cell r="M59" t="str">
            <v>CW27713
CW48018</v>
          </cell>
          <cell r="N59">
            <v>0</v>
          </cell>
          <cell r="O59" t="str">
            <v>BAU</v>
          </cell>
          <cell r="P59" t="str">
            <v>Provision of Bus Services for Region 3 and 4 - Deed of Amendment (COLA Formula Changes)</v>
          </cell>
          <cell r="Q59" t="str">
            <v>Y</v>
          </cell>
          <cell r="R59" t="str">
            <v>Operations</v>
          </cell>
          <cell r="S59" t="str">
            <v>OP - Operations Planning</v>
          </cell>
          <cell r="T59">
            <v>31.5</v>
          </cell>
          <cell r="U59" t="str">
            <v>Opex</v>
          </cell>
          <cell r="V59" t="str">
            <v>Spend</v>
          </cell>
          <cell r="W59">
            <v>42370</v>
          </cell>
          <cell r="X59">
            <v>42370</v>
          </cell>
          <cell r="Y59">
            <v>42653</v>
          </cell>
          <cell r="Z59" t="str">
            <v>Completed</v>
          </cell>
          <cell r="AA59" t="str">
            <v>FY 16-17</v>
          </cell>
          <cell r="AB59" t="str">
            <v>Completed</v>
          </cell>
          <cell r="AC59" t="str">
            <v>Operations Planning</v>
          </cell>
          <cell r="AD59" t="str">
            <v>Rail Infrastructure - Corridor</v>
          </cell>
          <cell r="AE59" t="str">
            <v>Kudzo Holland</v>
          </cell>
          <cell r="AF59" t="str">
            <v>Alternative Transport</v>
          </cell>
          <cell r="AG59" t="str">
            <v>Incumbent suppliers are Premier Charters for Region 3 Sydney - Wollongong (CW48018 - contract value $12.9M) and Nowra Coaches for Region 4 Wollongong - Nowra (CW27713 - contract value $12.1M). BCM is Roger Johnston (Operations). The total 7-year contract term expires on  1 July 2017. (07/10) Contract Amending Deed executed on 06/10 by Legal.</v>
          </cell>
          <cell r="AH59">
            <v>4.2</v>
          </cell>
        </row>
        <row r="60">
          <cell r="A60">
            <v>43</v>
          </cell>
          <cell r="B60" t="str">
            <v>M</v>
          </cell>
          <cell r="C60" t="str">
            <v>M</v>
          </cell>
          <cell r="D60" t="str">
            <v>L</v>
          </cell>
          <cell r="E60" t="str">
            <v>M</v>
          </cell>
          <cell r="F60" t="str">
            <v>H</v>
          </cell>
          <cell r="G60" t="str">
            <v>M</v>
          </cell>
          <cell r="H60" t="str">
            <v>M</v>
          </cell>
          <cell r="I60" t="str">
            <v>H</v>
          </cell>
          <cell r="J60" t="str">
            <v>L</v>
          </cell>
          <cell r="K60" t="str">
            <v>Y</v>
          </cell>
          <cell r="L60" t="str">
            <v>S2C</v>
          </cell>
          <cell r="M60" t="str">
            <v>WS224676</v>
          </cell>
          <cell r="N60">
            <v>0</v>
          </cell>
          <cell r="O60" t="str">
            <v>Business Initiated</v>
          </cell>
          <cell r="P60" t="str">
            <v>Cleaning Stations (Outsourced)</v>
          </cell>
          <cell r="Q60" t="str">
            <v>N</v>
          </cell>
          <cell r="R60" t="str">
            <v>Customer Service</v>
          </cell>
          <cell r="S60" t="str">
            <v>CS - Customer Environment</v>
          </cell>
          <cell r="T60">
            <v>7</v>
          </cell>
          <cell r="U60" t="str">
            <v>Opex</v>
          </cell>
          <cell r="V60" t="str">
            <v>Spend</v>
          </cell>
          <cell r="W60">
            <v>0</v>
          </cell>
          <cell r="X60">
            <v>42522</v>
          </cell>
          <cell r="Y60">
            <v>42653</v>
          </cell>
          <cell r="Z60" t="str">
            <v>Completed</v>
          </cell>
          <cell r="AA60" t="str">
            <v>FY 16-17</v>
          </cell>
          <cell r="AB60" t="str">
            <v>Completed</v>
          </cell>
          <cell r="AC60" t="str">
            <v>Customer Environment</v>
          </cell>
          <cell r="AD60" t="str">
            <v>Enterprise Services</v>
          </cell>
          <cell r="AE60" t="str">
            <v>Liam Cullen</v>
          </cell>
          <cell r="AF60" t="str">
            <v>Facilities Maintenance</v>
          </cell>
          <cell r="AG60" t="str">
            <v>Procurement Strategy in development</v>
          </cell>
          <cell r="AH60">
            <v>2.6</v>
          </cell>
        </row>
        <row r="61">
          <cell r="A61">
            <v>44</v>
          </cell>
          <cell r="B61" t="str">
            <v>M</v>
          </cell>
          <cell r="C61" t="str">
            <v>H</v>
          </cell>
          <cell r="D61" t="str">
            <v>M</v>
          </cell>
          <cell r="E61" t="str">
            <v>L</v>
          </cell>
          <cell r="F61" t="str">
            <v>M</v>
          </cell>
          <cell r="G61" t="str">
            <v>L</v>
          </cell>
          <cell r="H61" t="str">
            <v>L</v>
          </cell>
          <cell r="I61" t="str">
            <v>M</v>
          </cell>
          <cell r="J61" t="str">
            <v>M</v>
          </cell>
          <cell r="K61" t="str">
            <v>Y</v>
          </cell>
          <cell r="L61" t="str">
            <v>S2C</v>
          </cell>
          <cell r="M61" t="str">
            <v>WS216838</v>
          </cell>
          <cell r="N61">
            <v>0</v>
          </cell>
          <cell r="O61" t="str">
            <v>Fleet Refurbishment / Upgrade</v>
          </cell>
          <cell r="P61" t="str">
            <v>Supply and Installation of Sacrificial Window Film</v>
          </cell>
          <cell r="Q61">
            <v>0</v>
          </cell>
          <cell r="R61" t="str">
            <v>Engineering &amp; Maintenance</v>
          </cell>
          <cell r="S61" t="str">
            <v>E&amp;M - Fleet Maintenance</v>
          </cell>
          <cell r="T61">
            <v>13.2</v>
          </cell>
          <cell r="U61" t="str">
            <v>Opex</v>
          </cell>
          <cell r="V61" t="str">
            <v>Spend</v>
          </cell>
          <cell r="W61">
            <v>0</v>
          </cell>
          <cell r="X61">
            <v>42199</v>
          </cell>
          <cell r="Y61">
            <v>42657</v>
          </cell>
          <cell r="Z61" t="str">
            <v>Completed</v>
          </cell>
          <cell r="AA61" t="str">
            <v>FY 16-17</v>
          </cell>
          <cell r="AB61" t="str">
            <v>Completed</v>
          </cell>
          <cell r="AC61" t="str">
            <v>Fleet Maintenance</v>
          </cell>
          <cell r="AD61" t="str">
            <v>Rolling Stock</v>
          </cell>
          <cell r="AE61" t="str">
            <v>Gary Burgess</v>
          </cell>
          <cell r="AF61" t="str">
            <v>Maintenance</v>
          </cell>
          <cell r="AG61" t="str">
            <v>On e tenderer has raised a probity issue in relation to another tenderer</v>
          </cell>
          <cell r="AH61">
            <v>3</v>
          </cell>
        </row>
        <row r="62">
          <cell r="A62">
            <v>45</v>
          </cell>
          <cell r="B62" t="str">
            <v>M</v>
          </cell>
          <cell r="C62" t="str">
            <v>H</v>
          </cell>
          <cell r="D62" t="str">
            <v>H</v>
          </cell>
          <cell r="E62" t="str">
            <v>M</v>
          </cell>
          <cell r="F62" t="str">
            <v>L</v>
          </cell>
          <cell r="G62" t="str">
            <v>H</v>
          </cell>
          <cell r="H62" t="str">
            <v>H</v>
          </cell>
          <cell r="I62" t="str">
            <v>H</v>
          </cell>
          <cell r="J62" t="str">
            <v>L</v>
          </cell>
          <cell r="K62" t="str">
            <v>Y</v>
          </cell>
          <cell r="L62" t="str">
            <v>S2C</v>
          </cell>
          <cell r="M62" t="str">
            <v>WS228018</v>
          </cell>
          <cell r="N62">
            <v>0</v>
          </cell>
          <cell r="O62" t="str">
            <v>MR10</v>
          </cell>
          <cell r="P62" t="str">
            <v>Master Services Agreement Wave 2 - Additional Categories - Engineering Design Services</v>
          </cell>
          <cell r="Q62" t="str">
            <v>N</v>
          </cell>
          <cell r="R62" t="str">
            <v>Engineering &amp; Maintenance</v>
          </cell>
          <cell r="S62" t="str">
            <v>E&amp;M - Major Works</v>
          </cell>
          <cell r="T62">
            <v>160</v>
          </cell>
          <cell r="U62" t="str">
            <v>Opex</v>
          </cell>
          <cell r="V62" t="str">
            <v>Spend</v>
          </cell>
          <cell r="W62">
            <v>0</v>
          </cell>
          <cell r="X62">
            <v>42217</v>
          </cell>
          <cell r="Y62">
            <v>42657</v>
          </cell>
          <cell r="Z62" t="str">
            <v>Completed</v>
          </cell>
          <cell r="AA62" t="str">
            <v>FY 16-17</v>
          </cell>
          <cell r="AB62" t="str">
            <v>Completed</v>
          </cell>
          <cell r="AC62" t="str">
            <v>Major Works</v>
          </cell>
          <cell r="AD62" t="str">
            <v>Construction &amp; Refurbishment</v>
          </cell>
          <cell r="AE62" t="str">
            <v>Paul Skeggs</v>
          </cell>
          <cell r="AF62" t="str">
            <v>Design</v>
          </cell>
          <cell r="AG62" t="str">
            <v>Estimated annual spend is $20M p.a. and based on a contract term of 8 (3+2+2+1) is a total value of $160M. Sourcing lead is Carlos Falla Jimenez. Currently tender in the market.</v>
          </cell>
          <cell r="AH62">
            <v>3.4</v>
          </cell>
        </row>
        <row r="63">
          <cell r="A63">
            <v>46</v>
          </cell>
          <cell r="B63" t="str">
            <v>M</v>
          </cell>
          <cell r="C63" t="str">
            <v>H</v>
          </cell>
          <cell r="D63" t="str">
            <v>L</v>
          </cell>
          <cell r="E63" t="str">
            <v>L</v>
          </cell>
          <cell r="F63" t="str">
            <v>L</v>
          </cell>
          <cell r="G63" t="str">
            <v>M</v>
          </cell>
          <cell r="H63" t="str">
            <v>L</v>
          </cell>
          <cell r="I63" t="str">
            <v>M</v>
          </cell>
          <cell r="J63" t="str">
            <v>M</v>
          </cell>
          <cell r="K63" t="str">
            <v>Y</v>
          </cell>
          <cell r="L63" t="str">
            <v>S2C</v>
          </cell>
          <cell r="M63" t="str">
            <v>WS221743</v>
          </cell>
          <cell r="N63">
            <v>0</v>
          </cell>
          <cell r="O63" t="str">
            <v>Supply Agreement Renewals</v>
          </cell>
          <cell r="P63" t="str">
            <v>Inventory Contract Renewals Project  - LEGEND POWER SYSTEMS</v>
          </cell>
          <cell r="Q63" t="str">
            <v>Y</v>
          </cell>
          <cell r="R63" t="str">
            <v>Engineering &amp; Maintenance</v>
          </cell>
          <cell r="S63" t="str">
            <v>E&amp;M - Commercial &amp; Supply Chain</v>
          </cell>
          <cell r="T63">
            <v>2.7</v>
          </cell>
          <cell r="U63" t="str">
            <v>Opex</v>
          </cell>
          <cell r="V63" t="str">
            <v>Spend</v>
          </cell>
          <cell r="W63">
            <v>42491</v>
          </cell>
          <cell r="X63">
            <v>42552</v>
          </cell>
          <cell r="Y63">
            <v>42658</v>
          </cell>
          <cell r="Z63" t="str">
            <v>Completed</v>
          </cell>
          <cell r="AA63" t="str">
            <v>FY 16-17</v>
          </cell>
          <cell r="AB63" t="str">
            <v>Completed</v>
          </cell>
          <cell r="AC63" t="str">
            <v>Internal Strat. Procurement</v>
          </cell>
          <cell r="AD63" t="str">
            <v>Rail Infrastructure - Track</v>
          </cell>
          <cell r="AE63" t="str">
            <v>Phillip Rasborsek</v>
          </cell>
          <cell r="AF63" t="str">
            <v>Signals and Controls Assets and Materials</v>
          </cell>
          <cell r="AG63" t="str">
            <v>Sourcing renewal  - expiring supply agreement (CW14864 - Legend)</v>
          </cell>
          <cell r="AH63">
            <v>2.5999999999999996</v>
          </cell>
        </row>
        <row r="64">
          <cell r="A64">
            <v>47</v>
          </cell>
          <cell r="B64" t="str">
            <v>M</v>
          </cell>
          <cell r="C64" t="str">
            <v>M</v>
          </cell>
          <cell r="D64" t="str">
            <v>L</v>
          </cell>
          <cell r="E64" t="str">
            <v>M</v>
          </cell>
          <cell r="F64" t="str">
            <v>M</v>
          </cell>
          <cell r="G64" t="str">
            <v>L</v>
          </cell>
          <cell r="H64" t="str">
            <v>L</v>
          </cell>
          <cell r="I64" t="str">
            <v>M</v>
          </cell>
          <cell r="J64" t="str">
            <v>H</v>
          </cell>
          <cell r="K64" t="str">
            <v>Y</v>
          </cell>
          <cell r="L64" t="str">
            <v>S2C</v>
          </cell>
          <cell r="M64" t="str">
            <v xml:space="preserve">WS250606 </v>
          </cell>
          <cell r="N64">
            <v>0</v>
          </cell>
          <cell r="O64" t="str">
            <v>Business Initiated</v>
          </cell>
          <cell r="P64" t="str">
            <v>Safer By Design Bins (direct negotiation)</v>
          </cell>
          <cell r="Q64" t="str">
            <v>N</v>
          </cell>
          <cell r="R64" t="str">
            <v>Customer Service</v>
          </cell>
          <cell r="S64" t="str">
            <v>CS - Customer Environment</v>
          </cell>
          <cell r="T64">
            <v>2.5</v>
          </cell>
          <cell r="U64" t="str">
            <v>Capex / Opex</v>
          </cell>
          <cell r="V64" t="str">
            <v>Spend</v>
          </cell>
          <cell r="W64">
            <v>42496</v>
          </cell>
          <cell r="X64">
            <v>42278</v>
          </cell>
          <cell r="Y64">
            <v>42664</v>
          </cell>
          <cell r="Z64" t="str">
            <v>Completed</v>
          </cell>
          <cell r="AA64" t="str">
            <v>FY 16-17</v>
          </cell>
          <cell r="AB64" t="str">
            <v>Completed</v>
          </cell>
          <cell r="AC64" t="str">
            <v>Customer Environment</v>
          </cell>
          <cell r="AD64" t="str">
            <v>Enterprise Services</v>
          </cell>
          <cell r="AE64" t="str">
            <v>Prasad Rajakumar</v>
          </cell>
          <cell r="AF64" t="str">
            <v>Facilities Maintenance</v>
          </cell>
          <cell r="AG64">
            <v>0</v>
          </cell>
          <cell r="AH64">
            <v>3.4</v>
          </cell>
        </row>
        <row r="65">
          <cell r="A65">
            <v>48</v>
          </cell>
          <cell r="B65" t="str">
            <v>H</v>
          </cell>
          <cell r="C65" t="str">
            <v>H</v>
          </cell>
          <cell r="D65" t="str">
            <v>M</v>
          </cell>
          <cell r="E65" t="str">
            <v>M</v>
          </cell>
          <cell r="F65" t="str">
            <v>H</v>
          </cell>
          <cell r="G65" t="str">
            <v>H</v>
          </cell>
          <cell r="H65" t="str">
            <v>M</v>
          </cell>
          <cell r="I65" t="str">
            <v>H</v>
          </cell>
          <cell r="J65" t="str">
            <v>M</v>
          </cell>
          <cell r="K65" t="str">
            <v>Y</v>
          </cell>
          <cell r="L65" t="str">
            <v>S2C</v>
          </cell>
          <cell r="M65" t="str">
            <v>WS150433</v>
          </cell>
          <cell r="N65">
            <v>0</v>
          </cell>
          <cell r="O65" t="str">
            <v>Fleet Refurbishment / Upgrade</v>
          </cell>
          <cell r="P65" t="str">
            <v>Design, Supply, Install and Maintain Replacement Diesel Engines for Xplorer and Endeavour Auxiliary Power Supply</v>
          </cell>
          <cell r="Q65" t="str">
            <v>Y</v>
          </cell>
          <cell r="R65" t="str">
            <v>Engineering &amp; Maintenance</v>
          </cell>
          <cell r="S65" t="str">
            <v>E&amp;M - Fleet Maintenance</v>
          </cell>
          <cell r="T65">
            <v>10.199999999999999</v>
          </cell>
          <cell r="U65" t="str">
            <v>Opex</v>
          </cell>
          <cell r="V65" t="str">
            <v>Spend</v>
          </cell>
          <cell r="W65">
            <v>0</v>
          </cell>
          <cell r="X65">
            <v>42186</v>
          </cell>
          <cell r="Y65">
            <v>42668</v>
          </cell>
          <cell r="Z65" t="str">
            <v>Completed</v>
          </cell>
          <cell r="AA65" t="str">
            <v>FY 16-17</v>
          </cell>
          <cell r="AB65" t="str">
            <v>Completed</v>
          </cell>
          <cell r="AC65" t="str">
            <v>Fleet Maintenance</v>
          </cell>
          <cell r="AD65" t="str">
            <v>Rolling Stock</v>
          </cell>
          <cell r="AE65" t="str">
            <v>Harish Iyengar</v>
          </cell>
          <cell r="AF65" t="str">
            <v>Materials &amp; Rotables</v>
          </cell>
          <cell r="AG65" t="str">
            <v>22/7: 1) All outstaning issues relating to IP &amp; Excluded Loss clauses closed out. 2) HSF arefinalising the agreement to send to Cummins by end of week ending 29/7.</v>
          </cell>
          <cell r="AH65">
            <v>3.8</v>
          </cell>
        </row>
        <row r="66">
          <cell r="A66">
            <v>49</v>
          </cell>
          <cell r="B66" t="str">
            <v>M</v>
          </cell>
          <cell r="C66" t="str">
            <v>H</v>
          </cell>
          <cell r="D66" t="str">
            <v>M</v>
          </cell>
          <cell r="E66" t="str">
            <v>L</v>
          </cell>
          <cell r="F66" t="str">
            <v>L</v>
          </cell>
          <cell r="G66" t="str">
            <v>L</v>
          </cell>
          <cell r="H66" t="str">
            <v>M</v>
          </cell>
          <cell r="I66" t="str">
            <v>M</v>
          </cell>
          <cell r="J66" t="str">
            <v>M</v>
          </cell>
          <cell r="K66" t="str">
            <v>Y</v>
          </cell>
          <cell r="L66" t="str">
            <v>S2C</v>
          </cell>
          <cell r="M66" t="str">
            <v>WS256199</v>
          </cell>
          <cell r="N66">
            <v>0</v>
          </cell>
          <cell r="O66" t="str">
            <v>Supply Agreement Renewals</v>
          </cell>
          <cell r="P66" t="str">
            <v>Supply Agreement for battery chargers</v>
          </cell>
          <cell r="Q66" t="str">
            <v>N</v>
          </cell>
          <cell r="R66" t="str">
            <v>Engineering &amp; Maintenance</v>
          </cell>
          <cell r="S66" t="str">
            <v>E&amp;M - Commercial &amp; Supply Chain</v>
          </cell>
          <cell r="T66">
            <v>1</v>
          </cell>
          <cell r="U66" t="str">
            <v>Opex</v>
          </cell>
          <cell r="V66" t="str">
            <v>Spend</v>
          </cell>
          <cell r="W66">
            <v>42577</v>
          </cell>
          <cell r="X66">
            <v>42720</v>
          </cell>
          <cell r="Y66">
            <v>43099</v>
          </cell>
          <cell r="Z66" t="str">
            <v>6-12 Months</v>
          </cell>
          <cell r="AA66" t="str">
            <v>FY 17-18</v>
          </cell>
          <cell r="AB66" t="str">
            <v>On Hold</v>
          </cell>
          <cell r="AC66" t="str">
            <v>C&amp;SC</v>
          </cell>
          <cell r="AD66" t="str">
            <v>Rail Infrastructure - Track</v>
          </cell>
          <cell r="AE66" t="str">
            <v>Maryam Rahimi</v>
          </cell>
          <cell r="AF66" t="str">
            <v>Electrical Assets &amp; Materials</v>
          </cell>
          <cell r="AG66" t="str">
            <v>26/10/16: a summary of GNB batteries issues has been collected by business and contract manager is to bring supplier GNB for non compliant then decision will be made for a S2C process.
14/9/16: at the moment dealing with a quality problem of the batteries, however the S2C side of the project is not required, the WS will be used to manage the timesheet. for assigning 30/08/16: Low level of confidence in regard to going ahead with this project as the spend is really low and might not be a need for having a supply agreement separately for chargers if the current supplier of Batteries (GNB) exit from the charger market. CPS is another type approved charger.
Sourcing chargers</v>
          </cell>
          <cell r="AH66">
            <v>3</v>
          </cell>
        </row>
        <row r="67">
          <cell r="A67">
            <v>50</v>
          </cell>
          <cell r="B67" t="str">
            <v>M</v>
          </cell>
          <cell r="C67" t="str">
            <v>H</v>
          </cell>
          <cell r="D67" t="str">
            <v>H</v>
          </cell>
          <cell r="E67" t="str">
            <v>L</v>
          </cell>
          <cell r="F67" t="str">
            <v>L</v>
          </cell>
          <cell r="G67" t="str">
            <v>H</v>
          </cell>
          <cell r="H67" t="str">
            <v>L</v>
          </cell>
          <cell r="I67" t="str">
            <v>H</v>
          </cell>
          <cell r="J67" t="str">
            <v>L</v>
          </cell>
          <cell r="K67" t="str">
            <v>Y</v>
          </cell>
          <cell r="L67" t="str">
            <v>S2C</v>
          </cell>
          <cell r="M67" t="str">
            <v>WS227383</v>
          </cell>
          <cell r="N67">
            <v>0</v>
          </cell>
          <cell r="O67" t="str">
            <v>Establishment of Framework Agreements with key suppliers</v>
          </cell>
          <cell r="P67" t="str">
            <v>Framework Agreement - Siemens</v>
          </cell>
          <cell r="Q67" t="str">
            <v>Y</v>
          </cell>
          <cell r="R67" t="str">
            <v>Engineering &amp; Maintenance</v>
          </cell>
          <cell r="S67" t="str">
            <v>E&amp;M - Commercial &amp; Supply Chain</v>
          </cell>
          <cell r="T67">
            <v>36</v>
          </cell>
          <cell r="U67" t="str">
            <v>Opex</v>
          </cell>
          <cell r="V67" t="str">
            <v>Spend</v>
          </cell>
          <cell r="W67">
            <v>42293</v>
          </cell>
          <cell r="X67">
            <v>42293</v>
          </cell>
          <cell r="Y67">
            <v>42673</v>
          </cell>
          <cell r="Z67" t="str">
            <v>Completed</v>
          </cell>
          <cell r="AA67" t="str">
            <v>FY 16-17</v>
          </cell>
          <cell r="AB67" t="str">
            <v>Completed</v>
          </cell>
          <cell r="AC67" t="str">
            <v>Internal Strat. Procurement</v>
          </cell>
          <cell r="AD67" t="str">
            <v>Rail Infrastructure - Track</v>
          </cell>
          <cell r="AE67" t="str">
            <v>Phillip Rasborsek</v>
          </cell>
          <cell r="AF67" t="str">
            <v>Signals and Controls Assets and Materials</v>
          </cell>
          <cell r="AG67" t="str">
            <v>1 Sept: Contract in execution</v>
          </cell>
          <cell r="AH67">
            <v>3.4</v>
          </cell>
        </row>
        <row r="68">
          <cell r="A68">
            <v>51</v>
          </cell>
          <cell r="B68" t="str">
            <v>M</v>
          </cell>
          <cell r="C68" t="str">
            <v>M</v>
          </cell>
          <cell r="D68" t="str">
            <v>L</v>
          </cell>
          <cell r="E68" t="str">
            <v>M</v>
          </cell>
          <cell r="F68" t="str">
            <v>H</v>
          </cell>
          <cell r="G68" t="str">
            <v>M</v>
          </cell>
          <cell r="H68" t="str">
            <v>M</v>
          </cell>
          <cell r="I68" t="str">
            <v>H</v>
          </cell>
          <cell r="J68" t="str">
            <v>L</v>
          </cell>
          <cell r="K68" t="str">
            <v>Y</v>
          </cell>
          <cell r="L68" t="str">
            <v>S2C</v>
          </cell>
          <cell r="M68" t="str">
            <v>WS262771</v>
          </cell>
          <cell r="N68">
            <v>0</v>
          </cell>
          <cell r="O68" t="str">
            <v>Business Initiated</v>
          </cell>
          <cell r="P68" t="str">
            <v>Station Cleaning-Newtown-Redfern-St James</v>
          </cell>
          <cell r="Q68" t="str">
            <v>N</v>
          </cell>
          <cell r="R68" t="str">
            <v>Customer Service</v>
          </cell>
          <cell r="S68" t="str">
            <v>CS - Customer Environment</v>
          </cell>
          <cell r="T68">
            <v>3</v>
          </cell>
          <cell r="U68" t="str">
            <v>Opex</v>
          </cell>
          <cell r="V68" t="str">
            <v>Spend</v>
          </cell>
          <cell r="W68">
            <v>0</v>
          </cell>
          <cell r="X68">
            <v>42630</v>
          </cell>
          <cell r="Y68">
            <v>42673</v>
          </cell>
          <cell r="Z68" t="str">
            <v>Completed</v>
          </cell>
          <cell r="AA68" t="str">
            <v>FY 16-17</v>
          </cell>
          <cell r="AB68" t="str">
            <v>Completed</v>
          </cell>
          <cell r="AC68" t="str">
            <v>Customer Environment</v>
          </cell>
          <cell r="AD68" t="str">
            <v>Enterprise Services</v>
          </cell>
          <cell r="AE68" t="str">
            <v>Carlos Falla Jimenez</v>
          </cell>
          <cell r="AF68" t="str">
            <v>Facilities Maintenance</v>
          </cell>
          <cell r="AG68">
            <v>0</v>
          </cell>
          <cell r="AH68">
            <v>2.6</v>
          </cell>
        </row>
        <row r="69">
          <cell r="A69">
            <v>52</v>
          </cell>
          <cell r="B69" t="str">
            <v>H</v>
          </cell>
          <cell r="C69" t="str">
            <v>H</v>
          </cell>
          <cell r="D69" t="str">
            <v>L</v>
          </cell>
          <cell r="E69" t="str">
            <v>L</v>
          </cell>
          <cell r="F69" t="str">
            <v>H</v>
          </cell>
          <cell r="G69" t="str">
            <v>L</v>
          </cell>
          <cell r="H69" t="str">
            <v>L</v>
          </cell>
          <cell r="I69" t="str">
            <v>H</v>
          </cell>
          <cell r="J69" t="str">
            <v>H</v>
          </cell>
          <cell r="K69" t="str">
            <v>Y</v>
          </cell>
          <cell r="L69" t="str">
            <v>S2C</v>
          </cell>
          <cell r="M69" t="str">
            <v>WS250576</v>
          </cell>
          <cell r="N69">
            <v>0</v>
          </cell>
          <cell r="O69" t="str">
            <v>EAM</v>
          </cell>
          <cell r="P69" t="str">
            <v>UGL-Unipart L3C Integration to EAM</v>
          </cell>
          <cell r="Q69" t="str">
            <v>Y</v>
          </cell>
          <cell r="R69" t="str">
            <v>Engineering &amp; Maintenance</v>
          </cell>
          <cell r="S69" t="str">
            <v>E&amp;M - Fleet Maintenance</v>
          </cell>
          <cell r="T69">
            <v>16</v>
          </cell>
          <cell r="U69" t="str">
            <v>Opex</v>
          </cell>
          <cell r="V69" t="str">
            <v>Spend</v>
          </cell>
          <cell r="W69">
            <v>0</v>
          </cell>
          <cell r="X69">
            <v>42495</v>
          </cell>
          <cell r="Y69">
            <v>42674</v>
          </cell>
          <cell r="Z69" t="str">
            <v>Completed</v>
          </cell>
          <cell r="AA69" t="str">
            <v>FY 16-17</v>
          </cell>
          <cell r="AB69" t="str">
            <v>Completed</v>
          </cell>
          <cell r="AC69" t="str">
            <v>Fleet Maintenance</v>
          </cell>
          <cell r="AD69" t="str">
            <v>Integrated Technology Systems</v>
          </cell>
          <cell r="AE69" t="str">
            <v>Carlos Falla Jimenez</v>
          </cell>
          <cell r="AF69">
            <v>0</v>
          </cell>
          <cell r="AG69" t="str">
            <v>Works already started under verbal approval by steering committee. Arranging procurement under procure IT framework. 27/05/16 Deadline moved to 30 september due to issues with terms and coditions, budget and ERP vs EAM interdependencies.</v>
          </cell>
          <cell r="AH69">
            <v>4.2</v>
          </cell>
        </row>
        <row r="70">
          <cell r="A70">
            <v>53</v>
          </cell>
          <cell r="B70" t="str">
            <v>L</v>
          </cell>
          <cell r="C70" t="str">
            <v>M</v>
          </cell>
          <cell r="D70" t="str">
            <v>L</v>
          </cell>
          <cell r="E70" t="str">
            <v>M</v>
          </cell>
          <cell r="F70" t="str">
            <v>M</v>
          </cell>
          <cell r="G70" t="str">
            <v>M</v>
          </cell>
          <cell r="H70" t="str">
            <v>M</v>
          </cell>
          <cell r="I70" t="str">
            <v>M</v>
          </cell>
          <cell r="J70" t="str">
            <v>L</v>
          </cell>
          <cell r="K70" t="str">
            <v>Y</v>
          </cell>
          <cell r="L70" t="str">
            <v>Panel Collaboration</v>
          </cell>
          <cell r="M70" t="str">
            <v>WS255866</v>
          </cell>
          <cell r="N70">
            <v>0</v>
          </cell>
          <cell r="O70" t="str">
            <v>Major Works MSA</v>
          </cell>
          <cell r="P70" t="str">
            <v>M4 Power Pole removal</v>
          </cell>
          <cell r="Q70" t="str">
            <v>N</v>
          </cell>
          <cell r="R70" t="str">
            <v>Engineering &amp; Maintenance</v>
          </cell>
          <cell r="S70" t="str">
            <v>E&amp;M - Major Works</v>
          </cell>
          <cell r="T70">
            <v>0.12</v>
          </cell>
          <cell r="U70" t="str">
            <v>Opex</v>
          </cell>
          <cell r="V70" t="str">
            <v>Spend</v>
          </cell>
          <cell r="W70">
            <v>0</v>
          </cell>
          <cell r="X70">
            <v>42613</v>
          </cell>
          <cell r="Y70">
            <v>42677</v>
          </cell>
          <cell r="Z70" t="str">
            <v>Completed</v>
          </cell>
          <cell r="AA70" t="str">
            <v>FY 16-17</v>
          </cell>
          <cell r="AB70" t="str">
            <v>Completed</v>
          </cell>
          <cell r="AC70" t="str">
            <v xml:space="preserve">Major Works </v>
          </cell>
          <cell r="AD70" t="str">
            <v>Rail Infrastructure - Track</v>
          </cell>
          <cell r="AE70" t="str">
            <v>Peter Zinn</v>
          </cell>
          <cell r="AF70" t="str">
            <v>Electrical Assets &amp; Materials</v>
          </cell>
          <cell r="AG70" t="str">
            <v>One-off MW project that does not match one of the formal disciplines included in MW MSA Framework. Procurement strategy approved 27/7/16 by GM MW to conduct the work via the MW MSA framework  with Electrical Services panel members. 30/8 MSA sourcing event cmpleted, work to be performed by end of calendar year. 2/11 MSA Panel Contract in process of being published 3/11 CW59541 published.</v>
          </cell>
          <cell r="AH70">
            <v>1.7999999999999998</v>
          </cell>
        </row>
        <row r="71">
          <cell r="A71">
            <v>54</v>
          </cell>
          <cell r="B71" t="str">
            <v>M</v>
          </cell>
          <cell r="C71" t="str">
            <v>H</v>
          </cell>
          <cell r="D71" t="str">
            <v>L</v>
          </cell>
          <cell r="E71" t="str">
            <v>M</v>
          </cell>
          <cell r="F71" t="str">
            <v>M</v>
          </cell>
          <cell r="G71" t="str">
            <v>M</v>
          </cell>
          <cell r="H71" t="str">
            <v>M</v>
          </cell>
          <cell r="I71" t="str">
            <v>M</v>
          </cell>
          <cell r="J71" t="str">
            <v>M</v>
          </cell>
          <cell r="K71" t="str">
            <v>Y</v>
          </cell>
          <cell r="L71" t="str">
            <v>S2C</v>
          </cell>
          <cell r="M71" t="str">
            <v>WS234283</v>
          </cell>
          <cell r="N71">
            <v>0</v>
          </cell>
          <cell r="O71" t="str">
            <v>Facilities Maintenance Transformation</v>
          </cell>
          <cell r="P71" t="str">
            <v>FM - Plumbing Preventative &amp; Reactive (includes CW18903)</v>
          </cell>
          <cell r="Q71" t="str">
            <v>N</v>
          </cell>
          <cell r="R71" t="str">
            <v>Customer Service</v>
          </cell>
          <cell r="S71" t="str">
            <v>CS - Customer Environment</v>
          </cell>
          <cell r="T71">
            <v>3.2</v>
          </cell>
          <cell r="U71" t="str">
            <v>Opex</v>
          </cell>
          <cell r="V71" t="str">
            <v>Spend</v>
          </cell>
          <cell r="W71">
            <v>0</v>
          </cell>
          <cell r="X71">
            <v>42278</v>
          </cell>
          <cell r="Y71">
            <v>42689</v>
          </cell>
          <cell r="Z71" t="str">
            <v>Completed</v>
          </cell>
          <cell r="AA71" t="str">
            <v>FY 16-17</v>
          </cell>
          <cell r="AB71" t="str">
            <v>Completed</v>
          </cell>
          <cell r="AC71" t="str">
            <v>Customer Environment</v>
          </cell>
          <cell r="AD71" t="str">
            <v>Enterprise Services</v>
          </cell>
          <cell r="AE71" t="str">
            <v>Prasad Rajakumar</v>
          </cell>
          <cell r="AF71" t="str">
            <v>Facilities Maintenance</v>
          </cell>
          <cell r="AG71">
            <v>0</v>
          </cell>
          <cell r="AH71">
            <v>2.5999999999999996</v>
          </cell>
        </row>
        <row r="72">
          <cell r="A72">
            <v>55</v>
          </cell>
          <cell r="B72" t="str">
            <v>H</v>
          </cell>
          <cell r="C72" t="str">
            <v>M</v>
          </cell>
          <cell r="D72" t="str">
            <v>M</v>
          </cell>
          <cell r="E72" t="str">
            <v>M</v>
          </cell>
          <cell r="F72" t="str">
            <v>H</v>
          </cell>
          <cell r="G72" t="str">
            <v>H</v>
          </cell>
          <cell r="H72" t="str">
            <v>H</v>
          </cell>
          <cell r="I72" t="str">
            <v>H</v>
          </cell>
          <cell r="J72" t="str">
            <v>H</v>
          </cell>
          <cell r="K72" t="str">
            <v>Y</v>
          </cell>
          <cell r="L72" t="str">
            <v>S2C</v>
          </cell>
          <cell r="M72" t="str">
            <v>TBA</v>
          </cell>
          <cell r="N72">
            <v>0</v>
          </cell>
          <cell r="O72" t="str">
            <v>Business Initiated</v>
          </cell>
          <cell r="P72" t="str">
            <v>Replacement and Upgrade of Lifts and Escalators at Blacktown , Fairfield, Strathfield , Ashfield, Wynyard and Hurstville</v>
          </cell>
          <cell r="Q72" t="str">
            <v>N</v>
          </cell>
          <cell r="R72" t="str">
            <v>Customer Service</v>
          </cell>
          <cell r="S72" t="str">
            <v>CS - Customer Environment</v>
          </cell>
          <cell r="T72">
            <v>5</v>
          </cell>
          <cell r="U72" t="str">
            <v>Capex</v>
          </cell>
          <cell r="V72" t="str">
            <v>Spend</v>
          </cell>
          <cell r="W72">
            <v>0</v>
          </cell>
          <cell r="X72">
            <v>42095</v>
          </cell>
          <cell r="Y72">
            <v>42674</v>
          </cell>
          <cell r="Z72" t="str">
            <v>0-3 Months</v>
          </cell>
          <cell r="AA72" t="str">
            <v>FY 16-17</v>
          </cell>
          <cell r="AB72" t="str">
            <v>Cancelled</v>
          </cell>
          <cell r="AC72" t="str">
            <v>Customer Environment</v>
          </cell>
          <cell r="AD72" t="str">
            <v>Enterprise Services</v>
          </cell>
          <cell r="AE72" t="str">
            <v>Prasad Rajakumar</v>
          </cell>
          <cell r="AF72" t="str">
            <v>Facilities Maintenance</v>
          </cell>
          <cell r="AG72" t="str">
            <v>Completed by Construction &amp; Building Category</v>
          </cell>
          <cell r="AH72">
            <v>4.5999999999999996</v>
          </cell>
        </row>
        <row r="73">
          <cell r="A73">
            <v>56</v>
          </cell>
          <cell r="B73" t="str">
            <v>M</v>
          </cell>
          <cell r="C73" t="str">
            <v>M</v>
          </cell>
          <cell r="D73" t="str">
            <v>L</v>
          </cell>
          <cell r="E73" t="str">
            <v>M</v>
          </cell>
          <cell r="F73" t="str">
            <v>M</v>
          </cell>
          <cell r="G73" t="str">
            <v>M</v>
          </cell>
          <cell r="H73" t="str">
            <v>M</v>
          </cell>
          <cell r="I73" t="str">
            <v>M</v>
          </cell>
          <cell r="J73" t="str">
            <v>M</v>
          </cell>
          <cell r="K73" t="str">
            <v>Y</v>
          </cell>
          <cell r="L73" t="str">
            <v>S2C</v>
          </cell>
          <cell r="M73" t="str">
            <v>WS236102</v>
          </cell>
          <cell r="N73">
            <v>0</v>
          </cell>
          <cell r="O73" t="str">
            <v>Business Initiated</v>
          </cell>
          <cell r="P73" t="str">
            <v>Washroom Services</v>
          </cell>
          <cell r="Q73" t="str">
            <v>N</v>
          </cell>
          <cell r="R73" t="str">
            <v>Customer Service</v>
          </cell>
          <cell r="S73" t="str">
            <v>CS - Customer Environment</v>
          </cell>
          <cell r="T73">
            <v>0.75</v>
          </cell>
          <cell r="U73" t="str">
            <v>Opex</v>
          </cell>
          <cell r="V73" t="str">
            <v>Spend</v>
          </cell>
          <cell r="W73">
            <v>0</v>
          </cell>
          <cell r="X73">
            <v>42401</v>
          </cell>
          <cell r="Y73">
            <v>42689</v>
          </cell>
          <cell r="Z73" t="str">
            <v>Completed</v>
          </cell>
          <cell r="AA73" t="str">
            <v>FY 16-17</v>
          </cell>
          <cell r="AB73" t="str">
            <v>Completed</v>
          </cell>
          <cell r="AC73" t="str">
            <v>Customer Environment</v>
          </cell>
          <cell r="AD73" t="str">
            <v>Enterprise Services</v>
          </cell>
          <cell r="AE73" t="str">
            <v>Prasad Rajakumar</v>
          </cell>
          <cell r="AF73" t="str">
            <v>Facilities Maintenance</v>
          </cell>
          <cell r="AG73">
            <v>0</v>
          </cell>
          <cell r="AH73">
            <v>2.5999999999999996</v>
          </cell>
        </row>
        <row r="74">
          <cell r="A74">
            <v>57</v>
          </cell>
          <cell r="B74" t="str">
            <v>H</v>
          </cell>
          <cell r="C74" t="str">
            <v>H</v>
          </cell>
          <cell r="D74" t="str">
            <v>L</v>
          </cell>
          <cell r="E74" t="str">
            <v>M</v>
          </cell>
          <cell r="F74" t="str">
            <v>H</v>
          </cell>
          <cell r="G74" t="str">
            <v>H</v>
          </cell>
          <cell r="H74" t="str">
            <v>H</v>
          </cell>
          <cell r="I74" t="str">
            <v>H</v>
          </cell>
          <cell r="J74" t="str">
            <v>H</v>
          </cell>
          <cell r="K74" t="str">
            <v>Y</v>
          </cell>
          <cell r="L74" t="str">
            <v>R2P</v>
          </cell>
          <cell r="M74" t="str">
            <v>DK1234 / DZ8850</v>
          </cell>
          <cell r="N74">
            <v>0</v>
          </cell>
          <cell r="O74" t="str">
            <v>Business Initiated</v>
          </cell>
          <cell r="P74" t="str">
            <v>Sanding and Re-painting of Xplorer and Endeavour Fleet</v>
          </cell>
          <cell r="Q74" t="str">
            <v>N</v>
          </cell>
          <cell r="R74" t="str">
            <v>Engineering &amp; Maintenance</v>
          </cell>
          <cell r="S74" t="str">
            <v>E&amp;M - Fleet Maintenance</v>
          </cell>
          <cell r="T74">
            <v>0.15</v>
          </cell>
          <cell r="U74" t="str">
            <v>Opex</v>
          </cell>
          <cell r="V74" t="str">
            <v>Spend</v>
          </cell>
          <cell r="W74">
            <v>0</v>
          </cell>
          <cell r="X74">
            <v>42583</v>
          </cell>
          <cell r="Y74">
            <v>42689</v>
          </cell>
          <cell r="Z74" t="str">
            <v>Completed</v>
          </cell>
          <cell r="AA74" t="str">
            <v>FY 16-17</v>
          </cell>
          <cell r="AB74" t="str">
            <v>Completed</v>
          </cell>
          <cell r="AC74" t="str">
            <v>Fleet Maintenance</v>
          </cell>
          <cell r="AD74" t="str">
            <v>Rolling Stock</v>
          </cell>
          <cell r="AE74" t="str">
            <v>Ketan More</v>
          </cell>
          <cell r="AF74" t="str">
            <v>Train Maintenance</v>
          </cell>
          <cell r="AG74" t="str">
            <v>Sanding and Re-painting the Xplorer/ Endevour fleet. it needs toilet refurbisments, door touch ups, driver cabs and desk GRP repairs, buffet, luggae and Vestibule areas Painting and sanding</v>
          </cell>
          <cell r="AH74">
            <v>4.2</v>
          </cell>
        </row>
        <row r="75">
          <cell r="A75">
            <v>58</v>
          </cell>
          <cell r="B75" t="str">
            <v>H</v>
          </cell>
          <cell r="C75" t="str">
            <v>M</v>
          </cell>
          <cell r="D75" t="str">
            <v>M</v>
          </cell>
          <cell r="E75" t="str">
            <v>L</v>
          </cell>
          <cell r="F75" t="str">
            <v>H</v>
          </cell>
          <cell r="G75" t="str">
            <v>H</v>
          </cell>
          <cell r="H75" t="str">
            <v>H</v>
          </cell>
          <cell r="I75" t="str">
            <v>H</v>
          </cell>
          <cell r="J75" t="str">
            <v>M</v>
          </cell>
          <cell r="K75" t="str">
            <v>Y</v>
          </cell>
          <cell r="L75" t="str">
            <v>S2C</v>
          </cell>
          <cell r="M75" t="str">
            <v>WS228433</v>
          </cell>
          <cell r="N75">
            <v>0</v>
          </cell>
          <cell r="O75" t="str">
            <v>Fleet Refurbishment / Upgrade</v>
          </cell>
          <cell r="P75" t="str">
            <v>V Set Safety Enhancements</v>
          </cell>
          <cell r="Q75">
            <v>0</v>
          </cell>
          <cell r="R75" t="str">
            <v>Engineering &amp; Maintenance</v>
          </cell>
          <cell r="S75" t="str">
            <v>E&amp;M - Fleet Maintenance</v>
          </cell>
          <cell r="T75">
            <v>9</v>
          </cell>
          <cell r="U75" t="str">
            <v>Opex</v>
          </cell>
          <cell r="V75" t="str">
            <v>Spend</v>
          </cell>
          <cell r="W75">
            <v>0</v>
          </cell>
          <cell r="X75">
            <v>42339</v>
          </cell>
          <cell r="Y75">
            <v>42690</v>
          </cell>
          <cell r="Z75" t="str">
            <v>Completed</v>
          </cell>
          <cell r="AA75" t="str">
            <v>FY 16-17</v>
          </cell>
          <cell r="AB75" t="str">
            <v>Completed</v>
          </cell>
          <cell r="AC75" t="str">
            <v>Fleet Maintenance</v>
          </cell>
          <cell r="AD75" t="str">
            <v>Rolling Stock</v>
          </cell>
          <cell r="AE75" t="str">
            <v>Gary Burgess</v>
          </cell>
          <cell r="AF75" t="str">
            <v>R.Stock Refurbishments &amp; Upgrades</v>
          </cell>
          <cell r="AG75" t="str">
            <v>22/07: 1) GM, FMD advised to proceed with the award of tenders for the V Set Safety Package of Works (SDO and SPA).</v>
          </cell>
          <cell r="AH75">
            <v>3.8</v>
          </cell>
        </row>
        <row r="76">
          <cell r="A76">
            <v>59</v>
          </cell>
          <cell r="B76" t="str">
            <v>H</v>
          </cell>
          <cell r="C76" t="str">
            <v>H</v>
          </cell>
          <cell r="D76" t="str">
            <v>H</v>
          </cell>
          <cell r="E76" t="str">
            <v>H</v>
          </cell>
          <cell r="F76" t="str">
            <v>H</v>
          </cell>
          <cell r="G76" t="str">
            <v>H</v>
          </cell>
          <cell r="H76" t="str">
            <v>M</v>
          </cell>
          <cell r="I76" t="str">
            <v>H</v>
          </cell>
          <cell r="J76" t="str">
            <v>H</v>
          </cell>
          <cell r="K76" t="str">
            <v>Y</v>
          </cell>
          <cell r="L76" t="str">
            <v>S2C</v>
          </cell>
          <cell r="M76" t="str">
            <v>WS246314</v>
          </cell>
          <cell r="N76">
            <v>0</v>
          </cell>
          <cell r="O76" t="str">
            <v>Transport Access Program (TAP)</v>
          </cell>
          <cell r="P76" t="str">
            <v>TAP Upgrade and Refresh of 5 Regional Interchange Stations</v>
          </cell>
          <cell r="Q76" t="str">
            <v>N</v>
          </cell>
          <cell r="R76" t="str">
            <v>Customer Service</v>
          </cell>
          <cell r="S76" t="str">
            <v>CS - Customer Environment</v>
          </cell>
          <cell r="T76">
            <v>12.52</v>
          </cell>
          <cell r="U76" t="str">
            <v>Capex</v>
          </cell>
          <cell r="V76" t="str">
            <v>Spend</v>
          </cell>
          <cell r="W76">
            <v>42473</v>
          </cell>
          <cell r="X76">
            <v>42552</v>
          </cell>
          <cell r="Y76">
            <v>42704</v>
          </cell>
          <cell r="Z76" t="str">
            <v>Completed</v>
          </cell>
          <cell r="AA76" t="str">
            <v>FY 16-17</v>
          </cell>
          <cell r="AB76" t="str">
            <v>Completed</v>
          </cell>
          <cell r="AC76" t="str">
            <v>Customer Environment</v>
          </cell>
          <cell r="AD76" t="str">
            <v>Construction &amp; Refurbishment</v>
          </cell>
          <cell r="AE76" t="str">
            <v>Sandip Pal</v>
          </cell>
          <cell r="AF76" t="str">
            <v>Building and Fit-Out Services</v>
          </cell>
          <cell r="AG76">
            <v>0</v>
          </cell>
          <cell r="AH76">
            <v>5</v>
          </cell>
        </row>
        <row r="77">
          <cell r="A77">
            <v>60</v>
          </cell>
          <cell r="B77" t="str">
            <v>M</v>
          </cell>
          <cell r="C77" t="str">
            <v>L</v>
          </cell>
          <cell r="D77" t="str">
            <v>L</v>
          </cell>
          <cell r="E77" t="str">
            <v>M</v>
          </cell>
          <cell r="F77" t="str">
            <v>M</v>
          </cell>
          <cell r="G77" t="str">
            <v>M</v>
          </cell>
          <cell r="H77" t="str">
            <v>M</v>
          </cell>
          <cell r="I77" t="str">
            <v>M</v>
          </cell>
          <cell r="J77" t="str">
            <v>M</v>
          </cell>
          <cell r="K77" t="str">
            <v>Y</v>
          </cell>
          <cell r="L77" t="str">
            <v>S2C</v>
          </cell>
          <cell r="M77" t="str">
            <v>WS235495</v>
          </cell>
          <cell r="N77">
            <v>0</v>
          </cell>
          <cell r="O77" t="str">
            <v>Business Initiated</v>
          </cell>
          <cell r="P77" t="str">
            <v>Station Presentation Project</v>
          </cell>
          <cell r="Q77" t="str">
            <v>Y</v>
          </cell>
          <cell r="R77" t="str">
            <v>Customer Service</v>
          </cell>
          <cell r="S77" t="str">
            <v>CS - Customer Environment</v>
          </cell>
          <cell r="T77">
            <v>11</v>
          </cell>
          <cell r="U77" t="str">
            <v>Opex</v>
          </cell>
          <cell r="V77" t="str">
            <v>Spend</v>
          </cell>
          <cell r="W77">
            <v>0</v>
          </cell>
          <cell r="X77">
            <v>42278</v>
          </cell>
          <cell r="Y77">
            <v>42705</v>
          </cell>
          <cell r="Z77" t="str">
            <v>0-3 Months</v>
          </cell>
          <cell r="AA77" t="str">
            <v>FY 16-17</v>
          </cell>
          <cell r="AB77" t="str">
            <v>Cancelled</v>
          </cell>
          <cell r="AC77" t="str">
            <v>Customer Environment</v>
          </cell>
          <cell r="AD77" t="str">
            <v>Enterprise Services</v>
          </cell>
          <cell r="AE77" t="str">
            <v>Liam Cullen</v>
          </cell>
          <cell r="AF77" t="str">
            <v>Facilities Maintenance</v>
          </cell>
          <cell r="AG77" t="str">
            <v>Internal customer is Kevin Duckett (Corridor Manager, Network Maintenance), station presentation incorporates litter pick-up, vegetation control and graffiti remediation within the station precinct only). Annual spend is approx. $2.2M and business propose establishment of a 5-yr (3+1+1) contract.</v>
          </cell>
          <cell r="AH77">
            <v>2.5999999999999996</v>
          </cell>
        </row>
        <row r="78">
          <cell r="A78">
            <v>61</v>
          </cell>
          <cell r="B78" t="str">
            <v>H</v>
          </cell>
          <cell r="C78" t="str">
            <v>H</v>
          </cell>
          <cell r="D78" t="str">
            <v>H</v>
          </cell>
          <cell r="E78" t="str">
            <v>H</v>
          </cell>
          <cell r="F78" t="str">
            <v>H</v>
          </cell>
          <cell r="G78" t="str">
            <v>H</v>
          </cell>
          <cell r="H78" t="str">
            <v>H</v>
          </cell>
          <cell r="I78" t="str">
            <v>H</v>
          </cell>
          <cell r="J78" t="str">
            <v>H</v>
          </cell>
          <cell r="K78" t="str">
            <v>Y</v>
          </cell>
          <cell r="L78" t="str">
            <v>S2C</v>
          </cell>
          <cell r="M78" t="str">
            <v>WS245330</v>
          </cell>
          <cell r="N78">
            <v>0</v>
          </cell>
          <cell r="O78" t="str">
            <v>Station Refresh Program</v>
          </cell>
          <cell r="P78" t="str">
            <v>Station Refresh Package 4 and 4a at 42 stations</v>
          </cell>
          <cell r="Q78" t="str">
            <v>N</v>
          </cell>
          <cell r="R78" t="str">
            <v>Customer Service</v>
          </cell>
          <cell r="S78" t="str">
            <v>CS - Customer Environment</v>
          </cell>
          <cell r="T78">
            <v>33</v>
          </cell>
          <cell r="U78" t="str">
            <v>Capex / Opex</v>
          </cell>
          <cell r="V78" t="str">
            <v>Spend</v>
          </cell>
          <cell r="W78">
            <v>42465</v>
          </cell>
          <cell r="X78">
            <v>42552</v>
          </cell>
          <cell r="Y78">
            <v>42704</v>
          </cell>
          <cell r="Z78" t="str">
            <v>Completed</v>
          </cell>
          <cell r="AA78" t="str">
            <v>FY 16-17</v>
          </cell>
          <cell r="AB78" t="str">
            <v>Completed</v>
          </cell>
          <cell r="AC78" t="str">
            <v>Customer Environment</v>
          </cell>
          <cell r="AD78" t="str">
            <v>Construction &amp; Refurbishment</v>
          </cell>
          <cell r="AE78" t="str">
            <v>Sandip Pal</v>
          </cell>
          <cell r="AF78" t="str">
            <v>Building and Fit-Out Services</v>
          </cell>
          <cell r="AG78">
            <v>0</v>
          </cell>
          <cell r="AH78">
            <v>5</v>
          </cell>
        </row>
        <row r="79">
          <cell r="A79">
            <v>62</v>
          </cell>
          <cell r="B79" t="str">
            <v>H</v>
          </cell>
          <cell r="C79" t="str">
            <v>M</v>
          </cell>
          <cell r="D79" t="str">
            <v>H</v>
          </cell>
          <cell r="E79" t="str">
            <v>H</v>
          </cell>
          <cell r="F79" t="str">
            <v>H</v>
          </cell>
          <cell r="G79" t="str">
            <v>H</v>
          </cell>
          <cell r="H79" t="str">
            <v>H</v>
          </cell>
          <cell r="I79" t="str">
            <v>H</v>
          </cell>
          <cell r="J79" t="str">
            <v>M</v>
          </cell>
          <cell r="K79" t="str">
            <v>Y</v>
          </cell>
          <cell r="L79" t="str">
            <v>S2C</v>
          </cell>
          <cell r="M79" t="str">
            <v>WS228927</v>
          </cell>
          <cell r="N79">
            <v>0</v>
          </cell>
          <cell r="O79" t="str">
            <v>Business Initiated</v>
          </cell>
          <cell r="P79" t="str">
            <v xml:space="preserve">Resignalling - Mt Victoria </v>
          </cell>
          <cell r="Q79" t="str">
            <v>Y</v>
          </cell>
          <cell r="R79" t="str">
            <v>Engineering &amp; Maintenance</v>
          </cell>
          <cell r="S79" t="str">
            <v>E&amp;M - Major Works</v>
          </cell>
          <cell r="T79">
            <v>42.5</v>
          </cell>
          <cell r="U79" t="str">
            <v>Capex</v>
          </cell>
          <cell r="V79" t="str">
            <v>Spend</v>
          </cell>
          <cell r="W79">
            <v>0</v>
          </cell>
          <cell r="X79">
            <v>42461</v>
          </cell>
          <cell r="Y79">
            <v>42977</v>
          </cell>
          <cell r="Z79" t="str">
            <v>3-6 Months</v>
          </cell>
          <cell r="AA79" t="str">
            <v>FY 17-18</v>
          </cell>
          <cell r="AB79" t="str">
            <v>Active</v>
          </cell>
          <cell r="AC79" t="str">
            <v>MPM Signals</v>
          </cell>
          <cell r="AD79" t="str">
            <v>Construction &amp; Refurbishment</v>
          </cell>
          <cell r="AE79" t="str">
            <v>Sanath Abeywardana</v>
          </cell>
          <cell r="AF79" t="str">
            <v>Buidling and Fit-Out</v>
          </cell>
          <cell r="AG79" t="str">
            <v>The total project value for the Mt Victoria resignalling is $42.5M. Key internal customer is Richard Rice &amp; John Sheehan (BCM).</v>
          </cell>
          <cell r="AH79">
            <v>4.2</v>
          </cell>
        </row>
        <row r="80">
          <cell r="A80">
            <v>63</v>
          </cell>
          <cell r="B80" t="str">
            <v>L</v>
          </cell>
          <cell r="C80" t="str">
            <v>M</v>
          </cell>
          <cell r="D80" t="str">
            <v>L</v>
          </cell>
          <cell r="E80" t="str">
            <v>L</v>
          </cell>
          <cell r="F80" t="str">
            <v>L</v>
          </cell>
          <cell r="G80" t="str">
            <v>L</v>
          </cell>
          <cell r="H80" t="str">
            <v>M</v>
          </cell>
          <cell r="I80" t="str">
            <v>M</v>
          </cell>
          <cell r="J80" t="str">
            <v>L</v>
          </cell>
          <cell r="K80" t="str">
            <v>Y</v>
          </cell>
          <cell r="L80" t="str">
            <v>Contract Variation</v>
          </cell>
          <cell r="M80" t="str">
            <v>WS232174</v>
          </cell>
          <cell r="N80">
            <v>0</v>
          </cell>
          <cell r="O80" t="str">
            <v>Business Initiated</v>
          </cell>
          <cell r="P80" t="str">
            <v>HMC VLD Maintenance, monitoring and Support Contract</v>
          </cell>
          <cell r="Q80" t="str">
            <v>N</v>
          </cell>
          <cell r="R80" t="str">
            <v>Engineering &amp; Maintenance</v>
          </cell>
          <cell r="S80" t="str">
            <v>E&amp;M - Fleet Maintenance</v>
          </cell>
          <cell r="T80">
            <v>0.2</v>
          </cell>
          <cell r="U80" t="str">
            <v>Opex</v>
          </cell>
          <cell r="V80" t="str">
            <v>Spend</v>
          </cell>
          <cell r="W80">
            <v>42370</v>
          </cell>
          <cell r="X80">
            <v>42704</v>
          </cell>
          <cell r="Y80">
            <v>42716</v>
          </cell>
          <cell r="Z80" t="str">
            <v>Completed</v>
          </cell>
          <cell r="AA80" t="str">
            <v>FY 16-17</v>
          </cell>
          <cell r="AB80" t="str">
            <v>Completed</v>
          </cell>
          <cell r="AC80" t="str">
            <v>FMD Facilities Assets</v>
          </cell>
          <cell r="AD80" t="str">
            <v>Rail Infrastructure - Track</v>
          </cell>
          <cell r="AE80" t="str">
            <v>Phillip Rasborsek</v>
          </cell>
          <cell r="AF80" t="str">
            <v>Electrical Assets &amp; Materials</v>
          </cell>
          <cell r="AG80" t="str">
            <v xml:space="preserve">Sole-source product support (Siemens). Agreement with customer that will be actioned under pending framework agreement with Siemens (see separate ASPP project WS227383)). </v>
          </cell>
          <cell r="AH80">
            <v>1.7999999999999998</v>
          </cell>
        </row>
        <row r="81">
          <cell r="A81">
            <v>64</v>
          </cell>
          <cell r="B81" t="str">
            <v>M</v>
          </cell>
          <cell r="C81" t="str">
            <v>H</v>
          </cell>
          <cell r="D81" t="str">
            <v>L</v>
          </cell>
          <cell r="E81" t="str">
            <v>H</v>
          </cell>
          <cell r="F81" t="str">
            <v>H</v>
          </cell>
          <cell r="G81" t="str">
            <v>H</v>
          </cell>
          <cell r="H81" t="str">
            <v>H</v>
          </cell>
          <cell r="I81" t="str">
            <v>H</v>
          </cell>
          <cell r="J81" t="str">
            <v>L</v>
          </cell>
          <cell r="K81" t="str">
            <v>Y</v>
          </cell>
          <cell r="L81" t="str">
            <v>S2C</v>
          </cell>
          <cell r="M81" t="str">
            <v>WS262170</v>
          </cell>
          <cell r="N81">
            <v>0</v>
          </cell>
          <cell r="O81" t="str">
            <v>Business Initiated</v>
          </cell>
          <cell r="P81" t="str">
            <v>Hazmat Remediation Work - 11 Stations 5 Signal Boxes</v>
          </cell>
          <cell r="Q81" t="str">
            <v>N</v>
          </cell>
          <cell r="R81" t="str">
            <v>Customer Service</v>
          </cell>
          <cell r="S81" t="str">
            <v>CS - Customer Environment</v>
          </cell>
          <cell r="T81">
            <v>1.5660000000000001</v>
          </cell>
          <cell r="U81" t="str">
            <v>Capex</v>
          </cell>
          <cell r="V81" t="str">
            <v>Spend</v>
          </cell>
          <cell r="W81">
            <v>42618</v>
          </cell>
          <cell r="X81">
            <v>42618</v>
          </cell>
          <cell r="Y81">
            <v>42717</v>
          </cell>
          <cell r="Z81" t="str">
            <v>Completed</v>
          </cell>
          <cell r="AA81" t="str">
            <v>FY 16-17</v>
          </cell>
          <cell r="AB81" t="str">
            <v>Completed</v>
          </cell>
          <cell r="AC81" t="str">
            <v>Customer Environment</v>
          </cell>
          <cell r="AD81" t="str">
            <v>Construction &amp; Refurbishment</v>
          </cell>
          <cell r="AE81" t="str">
            <v>Shantala Prabhu</v>
          </cell>
          <cell r="AF81" t="str">
            <v>Building</v>
          </cell>
          <cell r="AG81">
            <v>0</v>
          </cell>
          <cell r="AH81">
            <v>2.6</v>
          </cell>
        </row>
        <row r="82">
          <cell r="A82">
            <v>65</v>
          </cell>
          <cell r="B82" t="str">
            <v>M</v>
          </cell>
          <cell r="C82" t="str">
            <v>H</v>
          </cell>
          <cell r="D82" t="str">
            <v>L</v>
          </cell>
          <cell r="E82" t="str">
            <v>L</v>
          </cell>
          <cell r="F82" t="str">
            <v>L</v>
          </cell>
          <cell r="G82" t="str">
            <v>L</v>
          </cell>
          <cell r="H82" t="str">
            <v>M</v>
          </cell>
          <cell r="I82" t="str">
            <v>M</v>
          </cell>
          <cell r="J82" t="str">
            <v>H</v>
          </cell>
          <cell r="K82" t="str">
            <v>Y</v>
          </cell>
          <cell r="L82" t="str">
            <v>R2P</v>
          </cell>
          <cell r="M82" t="str">
            <v>DM6919 / EA4976</v>
          </cell>
          <cell r="N82">
            <v>0</v>
          </cell>
          <cell r="O82" t="str">
            <v>Business Initiated</v>
          </cell>
          <cell r="P82" t="str">
            <v>Supply and Installation of 3 XPT engine Governors</v>
          </cell>
          <cell r="Q82" t="str">
            <v>Y</v>
          </cell>
          <cell r="R82" t="str">
            <v>Engineering &amp; Maintenance</v>
          </cell>
          <cell r="S82" t="str">
            <v>E&amp;M - Fleet Maintenance</v>
          </cell>
          <cell r="T82">
            <v>0.18</v>
          </cell>
          <cell r="U82" t="str">
            <v>Opex</v>
          </cell>
          <cell r="V82" t="str">
            <v>Spend</v>
          </cell>
          <cell r="W82">
            <v>0</v>
          </cell>
          <cell r="X82">
            <v>42675</v>
          </cell>
          <cell r="Y82">
            <v>42718</v>
          </cell>
          <cell r="Z82" t="str">
            <v>Completed</v>
          </cell>
          <cell r="AA82" t="str">
            <v>FY 16-17</v>
          </cell>
          <cell r="AB82" t="str">
            <v>Completed</v>
          </cell>
          <cell r="AC82" t="str">
            <v>Fleet Maintenance</v>
          </cell>
          <cell r="AD82" t="str">
            <v>Rolling Stock</v>
          </cell>
          <cell r="AE82" t="str">
            <v>Ravi Shankar</v>
          </cell>
          <cell r="AF82" t="str">
            <v>Train Maintenance</v>
          </cell>
          <cell r="AG82">
            <v>0</v>
          </cell>
          <cell r="AH82">
            <v>3.4</v>
          </cell>
        </row>
        <row r="83">
          <cell r="A83">
            <v>66</v>
          </cell>
          <cell r="B83" t="str">
            <v>M</v>
          </cell>
          <cell r="C83" t="str">
            <v>H</v>
          </cell>
          <cell r="D83" t="str">
            <v>M</v>
          </cell>
          <cell r="E83" t="str">
            <v>L</v>
          </cell>
          <cell r="F83" t="str">
            <v>M</v>
          </cell>
          <cell r="G83" t="str">
            <v>L</v>
          </cell>
          <cell r="H83" t="str">
            <v>L</v>
          </cell>
          <cell r="I83" t="str">
            <v>M</v>
          </cell>
          <cell r="J83" t="str">
            <v>M</v>
          </cell>
          <cell r="K83" t="str">
            <v>Y</v>
          </cell>
          <cell r="L83" t="str">
            <v>S2C</v>
          </cell>
          <cell r="M83" t="str">
            <v>WS254682</v>
          </cell>
          <cell r="N83">
            <v>0</v>
          </cell>
          <cell r="O83" t="str">
            <v>MPM</v>
          </cell>
          <cell r="P83" t="str">
            <v>Hazmat Remediation Work - 9 Stations</v>
          </cell>
          <cell r="Q83" t="str">
            <v>N</v>
          </cell>
          <cell r="R83" t="str">
            <v>Customer Service</v>
          </cell>
          <cell r="S83" t="str">
            <v>CS - Customer Environment</v>
          </cell>
          <cell r="T83">
            <v>0.27</v>
          </cell>
          <cell r="U83" t="str">
            <v>Opex</v>
          </cell>
          <cell r="V83" t="str">
            <v>Spend</v>
          </cell>
          <cell r="W83">
            <v>42562</v>
          </cell>
          <cell r="X83">
            <v>42532</v>
          </cell>
          <cell r="Y83">
            <v>42719</v>
          </cell>
          <cell r="Z83" t="str">
            <v>Completed</v>
          </cell>
          <cell r="AA83" t="str">
            <v>FY 16-17</v>
          </cell>
          <cell r="AB83" t="str">
            <v>Completed</v>
          </cell>
          <cell r="AC83" t="str">
            <v>Customer Environment</v>
          </cell>
          <cell r="AD83" t="str">
            <v>Construction &amp; Refurbishment</v>
          </cell>
          <cell r="AE83" t="str">
            <v>Shantala Prabhu</v>
          </cell>
          <cell r="AF83" t="str">
            <v>Civil Works</v>
          </cell>
          <cell r="AG83" t="str">
            <v>24/08/16 Early engagment with Mark Edmonds to aid in business case building</v>
          </cell>
          <cell r="AH83">
            <v>3</v>
          </cell>
        </row>
        <row r="84">
          <cell r="A84">
            <v>67</v>
          </cell>
          <cell r="B84" t="str">
            <v>L</v>
          </cell>
          <cell r="C84" t="str">
            <v>L</v>
          </cell>
          <cell r="D84">
            <v>0</v>
          </cell>
          <cell r="E84" t="str">
            <v>L</v>
          </cell>
          <cell r="F84" t="str">
            <v>H</v>
          </cell>
          <cell r="G84" t="str">
            <v>M</v>
          </cell>
          <cell r="H84" t="str">
            <v>L</v>
          </cell>
          <cell r="I84" t="str">
            <v>H</v>
          </cell>
          <cell r="J84" t="str">
            <v>L</v>
          </cell>
          <cell r="K84" t="str">
            <v>N</v>
          </cell>
          <cell r="L84" t="str">
            <v>S2C</v>
          </cell>
          <cell r="M84" t="str">
            <v>WS232856</v>
          </cell>
          <cell r="N84">
            <v>0</v>
          </cell>
          <cell r="O84" t="str">
            <v>Customer Information Program</v>
          </cell>
          <cell r="P84" t="str">
            <v>Customer Information Program - CIP Inflight Projects</v>
          </cell>
          <cell r="Q84">
            <v>0</v>
          </cell>
          <cell r="R84" t="str">
            <v>Customer Service</v>
          </cell>
          <cell r="S84" t="str">
            <v>CS - Customer Environment</v>
          </cell>
          <cell r="T84">
            <v>11.343999999999999</v>
          </cell>
          <cell r="U84" t="str">
            <v>Capex</v>
          </cell>
          <cell r="V84" t="str">
            <v>Spend</v>
          </cell>
          <cell r="W84">
            <v>0</v>
          </cell>
          <cell r="X84" t="str">
            <v>TBC</v>
          </cell>
          <cell r="Y84">
            <v>42916</v>
          </cell>
          <cell r="Z84" t="str">
            <v>3-6 Months</v>
          </cell>
          <cell r="AA84" t="str">
            <v>FY 16-17</v>
          </cell>
          <cell r="AB84" t="str">
            <v>Cancelled</v>
          </cell>
          <cell r="AC84" t="str">
            <v>Corporate Business Plan</v>
          </cell>
          <cell r="AD84" t="str">
            <v>Integrated Technology Systems</v>
          </cell>
          <cell r="AE84" t="str">
            <v>Carlos Falla Jimenez</v>
          </cell>
          <cell r="AF84">
            <v>0</v>
          </cell>
          <cell r="AG84" t="str">
            <v>Cancelled due to future possible engagements captured by WS232818. No inflight projects had engagement from the category</v>
          </cell>
          <cell r="AH84">
            <v>2.4</v>
          </cell>
        </row>
        <row r="85">
          <cell r="A85">
            <v>68</v>
          </cell>
          <cell r="B85" t="str">
            <v>H</v>
          </cell>
          <cell r="C85" t="str">
            <v>H</v>
          </cell>
          <cell r="D85" t="str">
            <v>H</v>
          </cell>
          <cell r="E85" t="str">
            <v>H</v>
          </cell>
          <cell r="F85" t="str">
            <v>H</v>
          </cell>
          <cell r="G85" t="str">
            <v>H</v>
          </cell>
          <cell r="H85" t="str">
            <v>M</v>
          </cell>
          <cell r="I85" t="str">
            <v>H</v>
          </cell>
          <cell r="J85" t="str">
            <v>H</v>
          </cell>
          <cell r="K85" t="str">
            <v>Y</v>
          </cell>
          <cell r="L85" t="str">
            <v>S2C</v>
          </cell>
          <cell r="M85" t="str">
            <v>WS228636</v>
          </cell>
          <cell r="N85">
            <v>0</v>
          </cell>
          <cell r="O85" t="str">
            <v>Station Refresh Program</v>
          </cell>
          <cell r="P85" t="str">
            <v>Town Hall Modernisation - Lighting Works</v>
          </cell>
          <cell r="Q85">
            <v>0</v>
          </cell>
          <cell r="R85" t="str">
            <v>Customer Service</v>
          </cell>
          <cell r="S85" t="str">
            <v>CS - Customer Environment</v>
          </cell>
          <cell r="T85">
            <v>11.5</v>
          </cell>
          <cell r="U85" t="str">
            <v>Capex</v>
          </cell>
          <cell r="V85" t="str">
            <v>Spend</v>
          </cell>
          <cell r="W85">
            <v>0</v>
          </cell>
          <cell r="X85" t="str">
            <v>15//11/2015</v>
          </cell>
          <cell r="Y85">
            <v>42725</v>
          </cell>
          <cell r="Z85" t="str">
            <v>Completed</v>
          </cell>
          <cell r="AA85" t="str">
            <v>FY 16-17</v>
          </cell>
          <cell r="AB85" t="str">
            <v>Completed</v>
          </cell>
          <cell r="AC85" t="str">
            <v>Customer Environment</v>
          </cell>
          <cell r="AD85" t="str">
            <v>Construction &amp; Refurbishment</v>
          </cell>
          <cell r="AE85" t="str">
            <v>Sandip Pal</v>
          </cell>
          <cell r="AF85" t="str">
            <v>Fit-Out</v>
          </cell>
          <cell r="AG85" t="str">
            <v>Lighting will be excluded from TH Modernisation in 15/16 FY due to lack of budget. Will happen 16/17 FY when funding is available</v>
          </cell>
          <cell r="AH85">
            <v>5</v>
          </cell>
        </row>
        <row r="86">
          <cell r="A86">
            <v>69</v>
          </cell>
          <cell r="B86" t="str">
            <v>H</v>
          </cell>
          <cell r="C86" t="str">
            <v>H</v>
          </cell>
          <cell r="D86" t="str">
            <v>M</v>
          </cell>
          <cell r="E86" t="str">
            <v>L</v>
          </cell>
          <cell r="F86" t="str">
            <v>H</v>
          </cell>
          <cell r="G86" t="str">
            <v>M</v>
          </cell>
          <cell r="H86" t="str">
            <v>L</v>
          </cell>
          <cell r="I86" t="str">
            <v>H</v>
          </cell>
          <cell r="J86" t="str">
            <v>M</v>
          </cell>
          <cell r="K86" t="str">
            <v>Y</v>
          </cell>
          <cell r="L86" t="str">
            <v>S2C</v>
          </cell>
          <cell r="M86" t="str">
            <v>WS246967</v>
          </cell>
          <cell r="N86">
            <v>0</v>
          </cell>
          <cell r="O86" t="str">
            <v>Business Initiated</v>
          </cell>
          <cell r="P86" t="str">
            <v>Optimising maintenance for rolling stock</v>
          </cell>
          <cell r="Q86">
            <v>0</v>
          </cell>
          <cell r="R86" t="str">
            <v>Engineering &amp; Maintenance</v>
          </cell>
          <cell r="S86" t="str">
            <v>E&amp;M - Fleet Maintenance</v>
          </cell>
          <cell r="T86">
            <v>5</v>
          </cell>
          <cell r="U86" t="str">
            <v>Opex</v>
          </cell>
          <cell r="V86" t="str">
            <v>Spend</v>
          </cell>
          <cell r="W86">
            <v>42482</v>
          </cell>
          <cell r="X86">
            <v>42482</v>
          </cell>
          <cell r="Y86">
            <v>42725</v>
          </cell>
          <cell r="Z86" t="str">
            <v>Completed</v>
          </cell>
          <cell r="AA86" t="str">
            <v>FY 16-17</v>
          </cell>
          <cell r="AB86" t="str">
            <v>Completed</v>
          </cell>
          <cell r="AC86" t="str">
            <v>Fleet Maintenance</v>
          </cell>
          <cell r="AD86" t="str">
            <v>Rolling Stock</v>
          </cell>
          <cell r="AE86" t="str">
            <v>Ketan More</v>
          </cell>
          <cell r="AF86" t="str">
            <v>Train Services</v>
          </cell>
          <cell r="AG86" t="str">
            <v>22/07: 1) RFP closes on 08/08. 2) TEM is been reviewed by TEC and will be approved by 29/07</v>
          </cell>
          <cell r="AH86">
            <v>3.8</v>
          </cell>
        </row>
        <row r="87">
          <cell r="A87">
            <v>70</v>
          </cell>
          <cell r="B87" t="str">
            <v>M</v>
          </cell>
          <cell r="C87" t="str">
            <v>L</v>
          </cell>
          <cell r="D87" t="str">
            <v>L</v>
          </cell>
          <cell r="E87" t="str">
            <v>L</v>
          </cell>
          <cell r="F87" t="str">
            <v>H</v>
          </cell>
          <cell r="G87" t="str">
            <v>H</v>
          </cell>
          <cell r="H87" t="str">
            <v>L</v>
          </cell>
          <cell r="I87" t="str">
            <v>H</v>
          </cell>
          <cell r="J87" t="str">
            <v>M</v>
          </cell>
          <cell r="K87" t="str">
            <v>Y</v>
          </cell>
          <cell r="L87" t="str">
            <v>S2C</v>
          </cell>
          <cell r="M87" t="str">
            <v>WS232620</v>
          </cell>
          <cell r="N87">
            <v>0</v>
          </cell>
          <cell r="O87" t="str">
            <v>Business Initiated</v>
          </cell>
          <cell r="P87" t="str">
            <v>Real-Time Coverage Expansion for Buses</v>
          </cell>
          <cell r="Q87" t="str">
            <v>N</v>
          </cell>
          <cell r="R87" t="str">
            <v>Customer Service</v>
          </cell>
          <cell r="S87" t="str">
            <v>CS - Customer Information &amp; Intelligence</v>
          </cell>
          <cell r="T87">
            <v>0.7</v>
          </cell>
          <cell r="U87" t="str">
            <v>Opex</v>
          </cell>
          <cell r="V87" t="str">
            <v>Spend</v>
          </cell>
          <cell r="W87">
            <v>42461</v>
          </cell>
          <cell r="X87">
            <v>42461</v>
          </cell>
          <cell r="Y87">
            <v>42643</v>
          </cell>
          <cell r="Z87" t="str">
            <v>0-3 Months</v>
          </cell>
          <cell r="AA87" t="str">
            <v>FY 16-17</v>
          </cell>
          <cell r="AB87" t="str">
            <v>Cancelled</v>
          </cell>
          <cell r="AC87" t="str">
            <v>Customer Information &amp; Intelligence</v>
          </cell>
          <cell r="AD87" t="str">
            <v>Rail Infrastructure - Corridor</v>
          </cell>
          <cell r="AE87" t="str">
            <v>Kudzo Holland</v>
          </cell>
          <cell r="AF87" t="str">
            <v>Alternative Transport</v>
          </cell>
          <cell r="AG87" t="str">
            <v>Internal Customer - Patrick Knight, John Paul Ahern, introduce real-time tracking information of trackwork replacement buses via mobile applications. Project feasibility stage, business still deciding whether to go to market and what to go to market with. Will likely be a direct negotiation with incumbent long-term bus suppliers currently under contract. Key challenges are consistency of Customer Experience (compliance to Fare Policy) and real-time tracking for Customer Information. Discussion with Patrick Knight (30/06/16) business has decided to adopt the 4-Track System as a solution and piggy-back off an existing NSW Trains contract for this service. The contract variation has been completed. No further SP support required.</v>
          </cell>
          <cell r="AH87">
            <v>3.4000000000000004</v>
          </cell>
        </row>
        <row r="88">
          <cell r="A88">
            <v>71</v>
          </cell>
          <cell r="B88" t="str">
            <v>M</v>
          </cell>
          <cell r="C88" t="str">
            <v>H</v>
          </cell>
          <cell r="D88" t="str">
            <v>H</v>
          </cell>
          <cell r="E88" t="str">
            <v>L</v>
          </cell>
          <cell r="F88" t="str">
            <v>H</v>
          </cell>
          <cell r="G88" t="str">
            <v>H</v>
          </cell>
          <cell r="H88" t="str">
            <v>L</v>
          </cell>
          <cell r="I88" t="str">
            <v>H</v>
          </cell>
          <cell r="J88" t="str">
            <v>L</v>
          </cell>
          <cell r="K88" t="str">
            <v>Y</v>
          </cell>
          <cell r="L88" t="str">
            <v>S2C</v>
          </cell>
          <cell r="M88" t="str">
            <v>WS133406</v>
          </cell>
          <cell r="N88">
            <v>0</v>
          </cell>
          <cell r="O88" t="str">
            <v>Business Initiated</v>
          </cell>
          <cell r="P88" t="str">
            <v>Provision of Sydney Trains Bus Services for Region 1 - Hunter Region and Region 2 - Regional North</v>
          </cell>
          <cell r="Q88" t="str">
            <v>Y</v>
          </cell>
          <cell r="R88" t="str">
            <v>Operations</v>
          </cell>
          <cell r="S88" t="str">
            <v>OP - Operations Planning</v>
          </cell>
          <cell r="T88">
            <v>67</v>
          </cell>
          <cell r="U88" t="str">
            <v>Opex</v>
          </cell>
          <cell r="V88" t="str">
            <v>Spend</v>
          </cell>
          <cell r="W88">
            <v>41821</v>
          </cell>
          <cell r="X88">
            <v>41821</v>
          </cell>
          <cell r="Y88">
            <v>42725</v>
          </cell>
          <cell r="Z88" t="str">
            <v>Completed</v>
          </cell>
          <cell r="AA88" t="str">
            <v>FY 16-17</v>
          </cell>
          <cell r="AB88" t="str">
            <v>Completed</v>
          </cell>
          <cell r="AC88" t="str">
            <v>Operations Planning</v>
          </cell>
          <cell r="AD88" t="str">
            <v>Rail Infrastructure - Corridor</v>
          </cell>
          <cell r="AE88" t="str">
            <v>Prasad Rajakumar</v>
          </cell>
          <cell r="AF88" t="str">
            <v>Alternative Transport</v>
          </cell>
          <cell r="AG88" t="str">
            <v>BCM is Roger Johnston &amp; Procurement lead is Prasad Rajakumar. Amended draft contract for execution due to error identified in COLA (cost of living adjustment) formula. Legal redrafted contract and sent to supplier for review and execution. Region 1 contract executed by all parties (ComfortDelGro and ST) on 09/12 and a copy sent back to supplier. Bank gaurantee sent to ST on 13/12 and aim to publish contract in Ariba and close tender in Dec 16. Rover Motors (Region 2) contract published in Ariba. A subsequent Deed of Amendment will be required to fix the same error in this contract.</v>
          </cell>
          <cell r="AH88">
            <v>3.4</v>
          </cell>
        </row>
        <row r="89">
          <cell r="A89">
            <v>72</v>
          </cell>
          <cell r="B89" t="str">
            <v>M</v>
          </cell>
          <cell r="C89" t="str">
            <v>H</v>
          </cell>
          <cell r="D89" t="str">
            <v>H</v>
          </cell>
          <cell r="E89" t="str">
            <v>H</v>
          </cell>
          <cell r="F89" t="str">
            <v>H</v>
          </cell>
          <cell r="G89" t="str">
            <v>H</v>
          </cell>
          <cell r="H89" t="str">
            <v>H</v>
          </cell>
          <cell r="I89" t="str">
            <v>H</v>
          </cell>
          <cell r="J89" t="str">
            <v>L</v>
          </cell>
          <cell r="K89" t="str">
            <v>Y</v>
          </cell>
          <cell r="L89" t="str">
            <v>R2P</v>
          </cell>
          <cell r="M89" t="str">
            <v>WS261513</v>
          </cell>
          <cell r="N89">
            <v>0</v>
          </cell>
          <cell r="O89" t="str">
            <v>Wayfinding Program</v>
          </cell>
          <cell r="P89" t="str">
            <v>Wayfinding Panel - Supply and installation of Wayfinding Signage for Sydney Suburbans</v>
          </cell>
          <cell r="Q89" t="str">
            <v>N</v>
          </cell>
          <cell r="R89" t="str">
            <v>Customer Service</v>
          </cell>
          <cell r="S89" t="str">
            <v>CS - Customer Environment</v>
          </cell>
          <cell r="T89">
            <v>30</v>
          </cell>
          <cell r="U89" t="str">
            <v>Capex</v>
          </cell>
          <cell r="V89" t="str">
            <v>Spend</v>
          </cell>
          <cell r="W89">
            <v>42618</v>
          </cell>
          <cell r="X89">
            <v>42618</v>
          </cell>
          <cell r="Y89">
            <v>42725</v>
          </cell>
          <cell r="Z89" t="str">
            <v>Completed</v>
          </cell>
          <cell r="AA89" t="str">
            <v>FY 16-17</v>
          </cell>
          <cell r="AB89" t="str">
            <v>Completed</v>
          </cell>
          <cell r="AC89" t="str">
            <v>Customer Environment</v>
          </cell>
          <cell r="AD89" t="str">
            <v>Construction &amp; Refurbishment</v>
          </cell>
          <cell r="AE89" t="str">
            <v>Sandip Pal</v>
          </cell>
          <cell r="AF89" t="str">
            <v>Building and Fit-Out</v>
          </cell>
          <cell r="AG89" t="str">
            <v>Sourcing Panel suppliers see WS231171. Panel will cover actual install of signs up to March 2018. R2P process in progress to award contracts</v>
          </cell>
          <cell r="AH89">
            <v>3.4</v>
          </cell>
        </row>
        <row r="90">
          <cell r="A90">
            <v>73</v>
          </cell>
          <cell r="B90" t="str">
            <v>H</v>
          </cell>
          <cell r="C90" t="str">
            <v>H</v>
          </cell>
          <cell r="D90" t="str">
            <v>M</v>
          </cell>
          <cell r="E90" t="str">
            <v>L</v>
          </cell>
          <cell r="F90" t="str">
            <v>H</v>
          </cell>
          <cell r="G90" t="str">
            <v>H</v>
          </cell>
          <cell r="H90" t="str">
            <v>H</v>
          </cell>
          <cell r="I90" t="str">
            <v>H</v>
          </cell>
          <cell r="J90" t="str">
            <v>H</v>
          </cell>
          <cell r="K90" t="str">
            <v>Y</v>
          </cell>
          <cell r="L90" t="str">
            <v>S2C</v>
          </cell>
          <cell r="M90" t="str">
            <v>WS231713</v>
          </cell>
          <cell r="N90">
            <v>3199.1</v>
          </cell>
          <cell r="O90" t="str">
            <v>Business Initiated</v>
          </cell>
          <cell r="P90" t="str">
            <v xml:space="preserve">Design Supply Install and Commission Track Circuit Actuators
</v>
          </cell>
          <cell r="Q90">
            <v>0</v>
          </cell>
          <cell r="R90" t="str">
            <v>Engineering &amp; Maintenance</v>
          </cell>
          <cell r="S90" t="str">
            <v>E&amp;M - Fleet Maintenance</v>
          </cell>
          <cell r="T90">
            <v>7.2</v>
          </cell>
          <cell r="U90" t="str">
            <v>Capex</v>
          </cell>
          <cell r="V90" t="str">
            <v>Spend</v>
          </cell>
          <cell r="W90">
            <v>42538</v>
          </cell>
          <cell r="X90">
            <v>42552</v>
          </cell>
          <cell r="Y90">
            <v>42727</v>
          </cell>
          <cell r="Z90" t="str">
            <v>Completed</v>
          </cell>
          <cell r="AA90" t="str">
            <v>FY 16-17</v>
          </cell>
          <cell r="AB90" t="str">
            <v>Completed</v>
          </cell>
          <cell r="AC90" t="str">
            <v>Fleet Maintenance</v>
          </cell>
          <cell r="AD90" t="str">
            <v>Rolling Stock</v>
          </cell>
          <cell r="AE90" t="str">
            <v>Gary Burgess</v>
          </cell>
          <cell r="AF90" t="str">
            <v>Materials &amp; Rotables</v>
          </cell>
          <cell r="AG90" t="str">
            <v>22/07: 1) Procurement Strategy approved, UGLU Variation scope submitted for pricing. 2) High level scope being prepared by engineering for enabling works and roll out to be
submitted on 297/7 with the Endeavour Xplorer Refurb additional works.</v>
          </cell>
          <cell r="AH90">
            <v>4.5999999999999996</v>
          </cell>
        </row>
        <row r="91">
          <cell r="A91">
            <v>74</v>
          </cell>
          <cell r="B91" t="str">
            <v>H</v>
          </cell>
          <cell r="C91" t="str">
            <v>H</v>
          </cell>
          <cell r="D91" t="str">
            <v>H</v>
          </cell>
          <cell r="E91" t="str">
            <v>M</v>
          </cell>
          <cell r="F91" t="str">
            <v>H</v>
          </cell>
          <cell r="G91" t="str">
            <v>H</v>
          </cell>
          <cell r="H91" t="str">
            <v>H</v>
          </cell>
          <cell r="I91" t="str">
            <v>H</v>
          </cell>
          <cell r="J91" t="str">
            <v>H</v>
          </cell>
          <cell r="K91" t="str">
            <v>Y</v>
          </cell>
          <cell r="L91" t="str">
            <v>S2C</v>
          </cell>
          <cell r="M91" t="str">
            <v>WS228407</v>
          </cell>
          <cell r="N91">
            <v>3198.1</v>
          </cell>
          <cell r="O91" t="str">
            <v>Business Initiated</v>
          </cell>
          <cell r="P91" t="str">
            <v>Endeavour and Xplorer Refurbishment</v>
          </cell>
          <cell r="Q91">
            <v>0</v>
          </cell>
          <cell r="R91" t="str">
            <v>Engineering &amp; Maintenance</v>
          </cell>
          <cell r="S91" t="str">
            <v>E&amp;M - Fleet Maintenance</v>
          </cell>
          <cell r="T91">
            <v>19.5</v>
          </cell>
          <cell r="U91" t="str">
            <v>Capex</v>
          </cell>
          <cell r="V91" t="str">
            <v>Spend</v>
          </cell>
          <cell r="W91">
            <v>0</v>
          </cell>
          <cell r="X91">
            <v>42339</v>
          </cell>
          <cell r="Y91">
            <v>42727</v>
          </cell>
          <cell r="Z91" t="str">
            <v>Completed</v>
          </cell>
          <cell r="AA91" t="str">
            <v>FY 16-17</v>
          </cell>
          <cell r="AB91" t="str">
            <v>Completed</v>
          </cell>
          <cell r="AC91" t="str">
            <v>Fleet Maintenance</v>
          </cell>
          <cell r="AD91" t="str">
            <v>Rolling Stock</v>
          </cell>
          <cell r="AE91" t="str">
            <v>Gary Burgess</v>
          </cell>
          <cell r="AF91" t="str">
            <v>R.Stock Refurbishments &amp; Upgrades</v>
          </cell>
          <cell r="AG91" t="str">
            <v>22/07: 1) Tenderers site meetings conducted 19/7; 2) Draft Evaluation to be prepared 25/7 and Negotiation Strategy to be finalised 10/8.</v>
          </cell>
          <cell r="AH91">
            <v>5</v>
          </cell>
        </row>
        <row r="92">
          <cell r="A92">
            <v>75</v>
          </cell>
          <cell r="B92" t="str">
            <v>H</v>
          </cell>
          <cell r="C92" t="str">
            <v>M</v>
          </cell>
          <cell r="D92" t="str">
            <v>M</v>
          </cell>
          <cell r="E92" t="str">
            <v>M</v>
          </cell>
          <cell r="F92" t="str">
            <v>H</v>
          </cell>
          <cell r="G92" t="str">
            <v>H</v>
          </cell>
          <cell r="H92" t="str">
            <v>H</v>
          </cell>
          <cell r="I92" t="str">
            <v>H</v>
          </cell>
          <cell r="J92" t="str">
            <v>M</v>
          </cell>
          <cell r="K92" t="str">
            <v>Y</v>
          </cell>
          <cell r="L92" t="str">
            <v>S2C</v>
          </cell>
          <cell r="M92" t="str">
            <v>WS233507</v>
          </cell>
          <cell r="N92">
            <v>0</v>
          </cell>
          <cell r="O92" t="str">
            <v>Business Initiated</v>
          </cell>
          <cell r="P92" t="str">
            <v>BR Paint Belmore Ave Footbridge Mt Druitt 43.950</v>
          </cell>
          <cell r="Q92" t="str">
            <v>N</v>
          </cell>
          <cell r="R92" t="str">
            <v>Engineering &amp; Maintenance</v>
          </cell>
          <cell r="S92" t="str">
            <v>E&amp;M - Major Works</v>
          </cell>
          <cell r="T92" t="str">
            <v>tbc</v>
          </cell>
          <cell r="U92">
            <v>0</v>
          </cell>
          <cell r="V92" t="str">
            <v>Spend</v>
          </cell>
          <cell r="W92">
            <v>0</v>
          </cell>
          <cell r="X92">
            <v>42583</v>
          </cell>
          <cell r="Y92">
            <v>42735</v>
          </cell>
          <cell r="Z92" t="str">
            <v>0-3 Months</v>
          </cell>
          <cell r="AA92" t="str">
            <v>FY 16-17</v>
          </cell>
          <cell r="AB92" t="str">
            <v>Cancelled</v>
          </cell>
          <cell r="AC92" t="str">
            <v>Major Works - Civil</v>
          </cell>
          <cell r="AD92" t="str">
            <v>Construction &amp; Refurbishment</v>
          </cell>
          <cell r="AE92" t="str">
            <v>Sanath Abeywardana</v>
          </cell>
          <cell r="AF92" t="str">
            <v>Building</v>
          </cell>
          <cell r="AG92" t="str">
            <v>Under MSA</v>
          </cell>
          <cell r="AH92">
            <v>3.8</v>
          </cell>
        </row>
        <row r="93">
          <cell r="A93">
            <v>76</v>
          </cell>
          <cell r="B93" t="str">
            <v>H</v>
          </cell>
          <cell r="C93" t="str">
            <v>M</v>
          </cell>
          <cell r="D93" t="str">
            <v>M</v>
          </cell>
          <cell r="E93" t="str">
            <v>H</v>
          </cell>
          <cell r="F93" t="str">
            <v>H</v>
          </cell>
          <cell r="G93" t="str">
            <v>H</v>
          </cell>
          <cell r="H93" t="str">
            <v>H</v>
          </cell>
          <cell r="I93" t="str">
            <v>H</v>
          </cell>
          <cell r="J93" t="str">
            <v>M</v>
          </cell>
          <cell r="K93" t="str">
            <v>Y</v>
          </cell>
          <cell r="L93" t="str">
            <v>S2C</v>
          </cell>
          <cell r="M93" t="str">
            <v>WS255629</v>
          </cell>
          <cell r="N93">
            <v>0</v>
          </cell>
          <cell r="O93" t="str">
            <v>Business Initiated</v>
          </cell>
          <cell r="P93" t="str">
            <v xml:space="preserve">Platform Renewal - Queanbeyan and Singleton </v>
          </cell>
          <cell r="Q93" t="str">
            <v>N</v>
          </cell>
          <cell r="R93" t="str">
            <v>Engineering &amp; Maintenance</v>
          </cell>
          <cell r="S93" t="str">
            <v>E&amp;M - Major Works</v>
          </cell>
          <cell r="T93">
            <v>2</v>
          </cell>
          <cell r="U93" t="str">
            <v>Capex</v>
          </cell>
          <cell r="V93" t="str">
            <v>Spend</v>
          </cell>
          <cell r="W93">
            <v>0</v>
          </cell>
          <cell r="X93">
            <v>42583</v>
          </cell>
          <cell r="Y93">
            <v>42727</v>
          </cell>
          <cell r="Z93" t="str">
            <v>Completed</v>
          </cell>
          <cell r="AA93" t="str">
            <v>FY 16-17</v>
          </cell>
          <cell r="AB93" t="str">
            <v>Completed</v>
          </cell>
          <cell r="AC93" t="str">
            <v>Major Works - Civil</v>
          </cell>
          <cell r="AD93" t="str">
            <v>Construction &amp; Refurbishment</v>
          </cell>
          <cell r="AE93" t="str">
            <v>Manjula Bharadwaj</v>
          </cell>
          <cell r="AF93" t="str">
            <v>Concrete and Asphalt</v>
          </cell>
          <cell r="AG93" t="str">
            <v>Completed and published in Ariba for Singleton station platform on 23/12/2016. Business to undertake works in-house fro Queanbeyan station.</v>
          </cell>
          <cell r="AH93">
            <v>3.8</v>
          </cell>
        </row>
        <row r="94">
          <cell r="A94">
            <v>77</v>
          </cell>
          <cell r="B94" t="str">
            <v>L</v>
          </cell>
          <cell r="C94" t="str">
            <v>M</v>
          </cell>
          <cell r="D94" t="str">
            <v>L</v>
          </cell>
          <cell r="E94" t="str">
            <v>L</v>
          </cell>
          <cell r="F94" t="str">
            <v>L</v>
          </cell>
          <cell r="G94" t="str">
            <v>L</v>
          </cell>
          <cell r="H94" t="str">
            <v>L</v>
          </cell>
          <cell r="I94" t="str">
            <v>L</v>
          </cell>
          <cell r="J94" t="str">
            <v>M</v>
          </cell>
          <cell r="K94" t="str">
            <v>Y</v>
          </cell>
          <cell r="L94" t="str">
            <v>S2C</v>
          </cell>
          <cell r="M94" t="str">
            <v>WS255200</v>
          </cell>
          <cell r="N94">
            <v>0</v>
          </cell>
          <cell r="O94" t="str">
            <v>CBP - Customer Information Program</v>
          </cell>
          <cell r="P94" t="str">
            <v>Construction of DTRS Test Room Facility at Erskinville</v>
          </cell>
          <cell r="Q94" t="str">
            <v>N</v>
          </cell>
          <cell r="R94" t="str">
            <v>Engineering &amp; Maintenance</v>
          </cell>
          <cell r="S94" t="str">
            <v>E&amp;M - Network Maintenance</v>
          </cell>
          <cell r="T94">
            <v>1</v>
          </cell>
          <cell r="U94" t="str">
            <v>Capex</v>
          </cell>
          <cell r="V94" t="str">
            <v>Spend</v>
          </cell>
          <cell r="W94">
            <v>42587</v>
          </cell>
          <cell r="X94">
            <v>42582</v>
          </cell>
          <cell r="Y94">
            <v>42727</v>
          </cell>
          <cell r="Z94" t="str">
            <v>Completed</v>
          </cell>
          <cell r="AA94" t="str">
            <v>FY 16-17</v>
          </cell>
          <cell r="AB94" t="str">
            <v>Completed</v>
          </cell>
          <cell r="AC94">
            <v>0</v>
          </cell>
          <cell r="AD94" t="str">
            <v>Construction &amp; Refurbishment</v>
          </cell>
          <cell r="AE94" t="str">
            <v>Manjula Bharadwaj</v>
          </cell>
          <cell r="AF94" t="str">
            <v>Building and Fit-Out</v>
          </cell>
          <cell r="AG94" t="str">
            <v>Project completed in Ariba. On 23/12/2016. 24/08/16 Early engagment with Mark Edmonds to aid in business case building</v>
          </cell>
          <cell r="AH94">
            <v>1.8</v>
          </cell>
        </row>
        <row r="95">
          <cell r="A95">
            <v>78</v>
          </cell>
          <cell r="B95" t="str">
            <v>H</v>
          </cell>
          <cell r="C95" t="str">
            <v>M</v>
          </cell>
          <cell r="D95" t="str">
            <v>M</v>
          </cell>
          <cell r="E95" t="str">
            <v>M</v>
          </cell>
          <cell r="F95" t="str">
            <v>H</v>
          </cell>
          <cell r="G95" t="str">
            <v>H</v>
          </cell>
          <cell r="H95" t="str">
            <v>H</v>
          </cell>
          <cell r="I95" t="str">
            <v>H</v>
          </cell>
          <cell r="J95" t="str">
            <v>M</v>
          </cell>
          <cell r="K95" t="str">
            <v>Y</v>
          </cell>
          <cell r="L95" t="str">
            <v>S2C</v>
          </cell>
          <cell r="M95" t="str">
            <v>WS233518</v>
          </cell>
          <cell r="N95">
            <v>0</v>
          </cell>
          <cell r="O95" t="str">
            <v>Business Initiated</v>
          </cell>
          <cell r="P95" t="str">
            <v>BR Renewal Liberty St Under-Bridge Stanmore 3.957</v>
          </cell>
          <cell r="Q95">
            <v>0</v>
          </cell>
          <cell r="R95" t="str">
            <v>Engineering &amp; Maintenance</v>
          </cell>
          <cell r="S95" t="str">
            <v>E&amp;M - Major Works</v>
          </cell>
          <cell r="T95">
            <v>0.5</v>
          </cell>
          <cell r="U95" t="str">
            <v>Capex</v>
          </cell>
          <cell r="V95" t="str">
            <v>Spend</v>
          </cell>
          <cell r="W95">
            <v>0</v>
          </cell>
          <cell r="X95">
            <v>42583</v>
          </cell>
          <cell r="Y95">
            <v>42734</v>
          </cell>
          <cell r="Z95" t="str">
            <v>0-3 Months</v>
          </cell>
          <cell r="AA95" t="str">
            <v>FY 16-17</v>
          </cell>
          <cell r="AB95" t="str">
            <v>Cancelled</v>
          </cell>
          <cell r="AC95" t="str">
            <v>Major Works - Civil</v>
          </cell>
          <cell r="AD95" t="str">
            <v>Construction &amp; Refurbishment</v>
          </cell>
          <cell r="AE95" t="str">
            <v>Paul Skeggs</v>
          </cell>
          <cell r="AF95" t="str">
            <v>Building</v>
          </cell>
          <cell r="AG95" t="str">
            <v>Not on current plans</v>
          </cell>
          <cell r="AH95">
            <v>3.8</v>
          </cell>
        </row>
        <row r="96">
          <cell r="A96">
            <v>79</v>
          </cell>
          <cell r="B96" t="str">
            <v>H</v>
          </cell>
          <cell r="C96" t="str">
            <v>M</v>
          </cell>
          <cell r="D96" t="str">
            <v>M</v>
          </cell>
          <cell r="E96" t="str">
            <v>M</v>
          </cell>
          <cell r="F96" t="str">
            <v>H</v>
          </cell>
          <cell r="G96" t="str">
            <v>H</v>
          </cell>
          <cell r="H96" t="str">
            <v>H</v>
          </cell>
          <cell r="I96" t="str">
            <v>H</v>
          </cell>
          <cell r="J96" t="str">
            <v>M</v>
          </cell>
          <cell r="K96" t="str">
            <v>Y</v>
          </cell>
          <cell r="L96" t="str">
            <v>S2C</v>
          </cell>
          <cell r="M96" t="str">
            <v>WS233536</v>
          </cell>
          <cell r="N96">
            <v>0</v>
          </cell>
          <cell r="O96" t="str">
            <v>Business Initiated</v>
          </cell>
          <cell r="P96" t="str">
            <v>BR Renewal Old Canterbury Rd Under-Bridge Lewisham 6.3</v>
          </cell>
          <cell r="Q96">
            <v>0</v>
          </cell>
          <cell r="R96" t="str">
            <v>Engineering &amp; Maintenance</v>
          </cell>
          <cell r="S96" t="str">
            <v>E&amp;M - Major Works</v>
          </cell>
          <cell r="T96">
            <v>0.5</v>
          </cell>
          <cell r="U96" t="str">
            <v>Capex</v>
          </cell>
          <cell r="V96" t="str">
            <v>Spend</v>
          </cell>
          <cell r="W96">
            <v>0</v>
          </cell>
          <cell r="X96">
            <v>42583</v>
          </cell>
          <cell r="Y96">
            <v>42735</v>
          </cell>
          <cell r="Z96" t="str">
            <v>0-3 Months</v>
          </cell>
          <cell r="AA96" t="str">
            <v>FY 16-17</v>
          </cell>
          <cell r="AB96" t="str">
            <v>Cancelled</v>
          </cell>
          <cell r="AC96" t="str">
            <v>Major Works - Civil</v>
          </cell>
          <cell r="AD96" t="str">
            <v>Construction &amp; Refurbishment</v>
          </cell>
          <cell r="AE96" t="str">
            <v>Paul Skeggs</v>
          </cell>
          <cell r="AF96" t="str">
            <v>Building</v>
          </cell>
          <cell r="AG96" t="str">
            <v>Not on current plans</v>
          </cell>
          <cell r="AH96">
            <v>3.8</v>
          </cell>
        </row>
        <row r="97">
          <cell r="A97">
            <v>80</v>
          </cell>
          <cell r="B97" t="str">
            <v>M</v>
          </cell>
          <cell r="C97" t="str">
            <v>M</v>
          </cell>
          <cell r="D97" t="str">
            <v>M</v>
          </cell>
          <cell r="E97" t="str">
            <v>M</v>
          </cell>
          <cell r="F97" t="str">
            <v>L</v>
          </cell>
          <cell r="G97" t="str">
            <v>L</v>
          </cell>
          <cell r="H97" t="str">
            <v>M</v>
          </cell>
          <cell r="I97" t="str">
            <v>M</v>
          </cell>
          <cell r="J97" t="str">
            <v>M</v>
          </cell>
          <cell r="K97" t="str">
            <v>Y</v>
          </cell>
          <cell r="L97" t="str">
            <v>S2C</v>
          </cell>
          <cell r="M97" t="str">
            <v>WS233327</v>
          </cell>
          <cell r="N97">
            <v>3207</v>
          </cell>
          <cell r="O97" t="str">
            <v>Business Initiated</v>
          </cell>
          <cell r="P97" t="str">
            <v>Bridge Improvement - Underbridge Protection</v>
          </cell>
          <cell r="Q97" t="str">
            <v>N</v>
          </cell>
          <cell r="R97" t="str">
            <v>Engineering &amp; Maintenance</v>
          </cell>
          <cell r="S97" t="str">
            <v>E&amp;M - Network Maintenance</v>
          </cell>
          <cell r="T97">
            <v>1.538</v>
          </cell>
          <cell r="U97" t="str">
            <v>Capex</v>
          </cell>
          <cell r="V97" t="str">
            <v>Spend</v>
          </cell>
          <cell r="W97">
            <v>0</v>
          </cell>
          <cell r="X97">
            <v>42614</v>
          </cell>
          <cell r="Y97">
            <v>42735</v>
          </cell>
          <cell r="Z97" t="str">
            <v>0-3 Months</v>
          </cell>
          <cell r="AA97" t="str">
            <v>FY 16-17</v>
          </cell>
          <cell r="AB97" t="str">
            <v>Cancelled</v>
          </cell>
          <cell r="AC97" t="str">
            <v>IPO</v>
          </cell>
          <cell r="AD97" t="str">
            <v>Construction &amp; Refurbishment</v>
          </cell>
          <cell r="AE97" t="str">
            <v>Sanath Abeywardana</v>
          </cell>
          <cell r="AF97" t="str">
            <v>Building</v>
          </cell>
          <cell r="AG97" t="str">
            <v>Under MSA</v>
          </cell>
          <cell r="AH97">
            <v>3</v>
          </cell>
        </row>
        <row r="98">
          <cell r="A98">
            <v>81</v>
          </cell>
          <cell r="B98" t="str">
            <v>M</v>
          </cell>
          <cell r="C98" t="str">
            <v>M</v>
          </cell>
          <cell r="D98" t="str">
            <v>M</v>
          </cell>
          <cell r="E98" t="str">
            <v>M</v>
          </cell>
          <cell r="F98" t="str">
            <v>L</v>
          </cell>
          <cell r="G98" t="str">
            <v>L</v>
          </cell>
          <cell r="H98" t="str">
            <v>M</v>
          </cell>
          <cell r="I98" t="str">
            <v>M</v>
          </cell>
          <cell r="J98" t="str">
            <v>M</v>
          </cell>
          <cell r="K98" t="str">
            <v>Y</v>
          </cell>
          <cell r="L98" t="str">
            <v>S2C</v>
          </cell>
          <cell r="M98" t="str">
            <v>WS233318</v>
          </cell>
          <cell r="N98">
            <v>0</v>
          </cell>
          <cell r="O98" t="str">
            <v>Business Initiated</v>
          </cell>
          <cell r="P98" t="str">
            <v>Bridge Improvements - Protection Screens</v>
          </cell>
          <cell r="Q98" t="str">
            <v>N</v>
          </cell>
          <cell r="R98" t="str">
            <v>Engineering &amp; Maintenance</v>
          </cell>
          <cell r="S98" t="str">
            <v>E&amp;M - Network Maintenance</v>
          </cell>
          <cell r="T98">
            <v>2.0211703400000003</v>
          </cell>
          <cell r="U98" t="str">
            <v>Capex</v>
          </cell>
          <cell r="V98" t="str">
            <v>Spend</v>
          </cell>
          <cell r="W98">
            <v>0</v>
          </cell>
          <cell r="X98">
            <v>42614</v>
          </cell>
          <cell r="Y98">
            <v>42735</v>
          </cell>
          <cell r="Z98" t="str">
            <v>0-3 Months</v>
          </cell>
          <cell r="AA98" t="str">
            <v>FY 16-17</v>
          </cell>
          <cell r="AB98" t="str">
            <v>Cancelled</v>
          </cell>
          <cell r="AC98" t="str">
            <v>IPO</v>
          </cell>
          <cell r="AD98" t="str">
            <v>Construction &amp; Refurbishment</v>
          </cell>
          <cell r="AE98" t="str">
            <v>Sanath Abeywardana</v>
          </cell>
          <cell r="AF98" t="str">
            <v>Building</v>
          </cell>
          <cell r="AG98" t="str">
            <v>Under MSA</v>
          </cell>
          <cell r="AH98">
            <v>3</v>
          </cell>
        </row>
        <row r="99">
          <cell r="A99">
            <v>82</v>
          </cell>
          <cell r="B99" t="str">
            <v>M</v>
          </cell>
          <cell r="C99" t="str">
            <v>M</v>
          </cell>
          <cell r="D99" t="str">
            <v>L</v>
          </cell>
          <cell r="E99" t="str">
            <v>L</v>
          </cell>
          <cell r="F99" t="str">
            <v>L</v>
          </cell>
          <cell r="G99" t="str">
            <v>M</v>
          </cell>
          <cell r="H99" t="str">
            <v>M</v>
          </cell>
          <cell r="I99" t="str">
            <v>M</v>
          </cell>
          <cell r="J99" t="str">
            <v>M</v>
          </cell>
          <cell r="K99" t="str">
            <v>Y</v>
          </cell>
          <cell r="L99" t="str">
            <v>R2P</v>
          </cell>
          <cell r="M99" t="str">
            <v>WS232611</v>
          </cell>
          <cell r="N99" t="str">
            <v>3302.10</v>
          </cell>
          <cell r="O99" t="str">
            <v>Maintenance Centre Fencing Program</v>
          </cell>
          <cell r="P99" t="str">
            <v>Eveleigh Maintenance Centre - Perimeter Fencing Upgrade</v>
          </cell>
          <cell r="Q99" t="str">
            <v>N</v>
          </cell>
          <cell r="R99" t="str">
            <v>Engineering &amp; Maintenance</v>
          </cell>
          <cell r="S99" t="str">
            <v>E&amp;M - Fleet Maintenance</v>
          </cell>
          <cell r="T99">
            <v>1.8</v>
          </cell>
          <cell r="U99" t="str">
            <v>Capex</v>
          </cell>
          <cell r="V99" t="str">
            <v>Spend</v>
          </cell>
          <cell r="W99">
            <v>42430</v>
          </cell>
          <cell r="X99">
            <v>42522</v>
          </cell>
          <cell r="Y99">
            <v>42735</v>
          </cell>
          <cell r="Z99" t="str">
            <v>Completed</v>
          </cell>
          <cell r="AA99" t="str">
            <v>FY 16-17</v>
          </cell>
          <cell r="AB99" t="str">
            <v>Completed</v>
          </cell>
          <cell r="AC99" t="str">
            <v>Fleet Maintenance</v>
          </cell>
          <cell r="AD99" t="str">
            <v>Rail Infrastructure - Corridor</v>
          </cell>
          <cell r="AE99" t="str">
            <v>Arash Riazifar</v>
          </cell>
          <cell r="AF99" t="str">
            <v>Fencing, Gates &amp; Doors</v>
          </cell>
          <cell r="AG99" t="str">
            <v>Internal Customer - Brendan Kavanagh, Jerry Zawada, Andy Somasundaram. Replacement of 15 year old wire mesh fencing with high-security fencing at the EMC, 1.3km of fencing. Business Case approved under Capital Register 3302.10. $1.584m approved for FY16/7 with remainder of spend $500k in FY17/18. Procurement strategy is panel collaboration, change in business direction advised on 17/05/16 by Rad Storer to go 'open-market' tender.  Change in project strategy to open-market tender as per meeting with Darrell Gough, Rad Storer on 01.06/16. Phone call with Paul Elliot on 02/06/16 to advise another change in strategy back to panel collaboration. Proceeded with R2P panel collaboration for entire works (fencing, lighting, pathway, etc). (07/10) RFQ closed and supplier responses evaluated, Northern Fencing shortlisted for negotiation. Major issue, cheapest quote of $2.4M from NFC significantly over budget as business failed to fully scope works. Project budget has changed numerous times, initially total of $2.4M of which $2.1M for external spend, this subsequently revised down by BU to $1.8M which is what went out to market. Negotiated with NFC, prioritised works and descoped where possible, during negotiations BU further reduced budget from $1.8M to $1.6M as $200k for internal costs. NFC submitted revised submission of $1.399,208 + GST. Completed, purchase issued on 22/12/16.</v>
          </cell>
          <cell r="AH99">
            <v>2.5999999999999996</v>
          </cell>
        </row>
        <row r="100">
          <cell r="A100">
            <v>83</v>
          </cell>
          <cell r="B100" t="str">
            <v>M</v>
          </cell>
          <cell r="C100" t="str">
            <v>H</v>
          </cell>
          <cell r="D100" t="str">
            <v>L</v>
          </cell>
          <cell r="E100" t="str">
            <v>L</v>
          </cell>
          <cell r="F100" t="str">
            <v>H</v>
          </cell>
          <cell r="G100" t="str">
            <v>H</v>
          </cell>
          <cell r="H100" t="str">
            <v>M</v>
          </cell>
          <cell r="I100" t="str">
            <v>H</v>
          </cell>
          <cell r="J100" t="str">
            <v>M</v>
          </cell>
          <cell r="K100" t="str">
            <v>Y</v>
          </cell>
          <cell r="L100" t="str">
            <v>S2C</v>
          </cell>
          <cell r="M100" t="str">
            <v>WS247387</v>
          </cell>
          <cell r="N100">
            <v>0</v>
          </cell>
          <cell r="O100" t="str">
            <v>Station Refresh Program</v>
          </cell>
          <cell r="P100" t="str">
            <v>Supply of Multi Service Units for Town Hall Station</v>
          </cell>
          <cell r="Q100" t="str">
            <v>Y</v>
          </cell>
          <cell r="R100" t="str">
            <v>Customer Service</v>
          </cell>
          <cell r="S100" t="str">
            <v>CS - Customer Environment</v>
          </cell>
          <cell r="T100">
            <v>0.8</v>
          </cell>
          <cell r="U100" t="str">
            <v>Capex / Opex</v>
          </cell>
          <cell r="V100" t="str">
            <v>Spend</v>
          </cell>
          <cell r="W100">
            <v>42488</v>
          </cell>
          <cell r="X100">
            <v>42488</v>
          </cell>
          <cell r="Y100">
            <v>42735</v>
          </cell>
          <cell r="Z100" t="str">
            <v>Completed</v>
          </cell>
          <cell r="AA100" t="str">
            <v>FY 16-17</v>
          </cell>
          <cell r="AB100" t="str">
            <v>Completed</v>
          </cell>
          <cell r="AC100" t="str">
            <v>Customer Environment</v>
          </cell>
          <cell r="AD100" t="str">
            <v>Construction &amp; Refurbishment</v>
          </cell>
          <cell r="AE100" t="str">
            <v>Manjula Bharadwaj</v>
          </cell>
          <cell r="AF100" t="str">
            <v>Fit-Out Services
Electrical Supplies</v>
          </cell>
          <cell r="AG100" t="str">
            <v>Project Completed</v>
          </cell>
          <cell r="AH100">
            <v>3.4000000000000004</v>
          </cell>
        </row>
        <row r="101">
          <cell r="A101">
            <v>84</v>
          </cell>
          <cell r="B101" t="str">
            <v>H</v>
          </cell>
          <cell r="C101" t="str">
            <v>M</v>
          </cell>
          <cell r="D101" t="str">
            <v>L</v>
          </cell>
          <cell r="E101" t="str">
            <v>L</v>
          </cell>
          <cell r="F101" t="str">
            <v>L</v>
          </cell>
          <cell r="G101" t="str">
            <v>L</v>
          </cell>
          <cell r="H101" t="str">
            <v>L</v>
          </cell>
          <cell r="I101" t="str">
            <v>L</v>
          </cell>
          <cell r="J101" t="str">
            <v>M</v>
          </cell>
          <cell r="K101" t="str">
            <v>Y</v>
          </cell>
          <cell r="L101" t="str">
            <v>S2C</v>
          </cell>
          <cell r="M101" t="str">
            <v>WS269618</v>
          </cell>
          <cell r="N101">
            <v>0</v>
          </cell>
          <cell r="O101" t="str">
            <v>Business Initiated</v>
          </cell>
          <cell r="P101" t="str">
            <v>Wheel Profile Machine (MTA Maintenance)</v>
          </cell>
          <cell r="Q101" t="str">
            <v>N</v>
          </cell>
          <cell r="R101" t="str">
            <v>Engineering &amp; Maintenance</v>
          </cell>
          <cell r="S101" t="str">
            <v>E&amp;M - Asset Management</v>
          </cell>
          <cell r="T101">
            <v>0.5</v>
          </cell>
          <cell r="U101" t="str">
            <v>Opex</v>
          </cell>
          <cell r="V101" t="str">
            <v>Spend</v>
          </cell>
          <cell r="W101">
            <v>0</v>
          </cell>
          <cell r="X101">
            <v>42461</v>
          </cell>
          <cell r="Y101">
            <v>42746</v>
          </cell>
          <cell r="Z101" t="str">
            <v>Completed</v>
          </cell>
          <cell r="AA101" t="str">
            <v>FY 16-17</v>
          </cell>
          <cell r="AB101" t="str">
            <v>Completed</v>
          </cell>
          <cell r="AC101" t="str">
            <v>Fleet Maintenance</v>
          </cell>
          <cell r="AD101" t="str">
            <v>Enterprise Services</v>
          </cell>
          <cell r="AE101" t="str">
            <v>Liam Cullen</v>
          </cell>
          <cell r="AF101" t="str">
            <v>Facilities Maintenance</v>
          </cell>
          <cell r="AG101">
            <v>0</v>
          </cell>
          <cell r="AH101">
            <v>1.8</v>
          </cell>
        </row>
        <row r="102">
          <cell r="A102">
            <v>85</v>
          </cell>
          <cell r="B102" t="str">
            <v>M</v>
          </cell>
          <cell r="C102" t="str">
            <v>M</v>
          </cell>
          <cell r="D102" t="str">
            <v>L</v>
          </cell>
          <cell r="E102" t="str">
            <v>L</v>
          </cell>
          <cell r="F102" t="str">
            <v>L</v>
          </cell>
          <cell r="G102" t="str">
            <v>L</v>
          </cell>
          <cell r="H102" t="str">
            <v>M</v>
          </cell>
          <cell r="I102" t="str">
            <v>M</v>
          </cell>
          <cell r="J102" t="str">
            <v>H</v>
          </cell>
          <cell r="K102" t="str">
            <v>Y</v>
          </cell>
          <cell r="L102" t="str">
            <v>S2C</v>
          </cell>
          <cell r="M102" t="str">
            <v>WS232446</v>
          </cell>
          <cell r="N102">
            <v>0</v>
          </cell>
          <cell r="O102" t="str">
            <v>Business Initiated</v>
          </cell>
          <cell r="P102" t="str">
            <v>Clyde resignalling</v>
          </cell>
          <cell r="Q102" t="str">
            <v>N</v>
          </cell>
          <cell r="R102" t="str">
            <v>Engineering &amp; Maintenance</v>
          </cell>
          <cell r="S102" t="str">
            <v>E&amp;M - Major Works</v>
          </cell>
          <cell r="T102">
            <v>42.5</v>
          </cell>
          <cell r="U102" t="str">
            <v>Opex</v>
          </cell>
          <cell r="V102" t="str">
            <v>Spend</v>
          </cell>
          <cell r="W102">
            <v>0</v>
          </cell>
          <cell r="X102">
            <v>42552</v>
          </cell>
          <cell r="Y102">
            <v>42643</v>
          </cell>
          <cell r="Z102" t="str">
            <v>0-3 Months</v>
          </cell>
          <cell r="AA102" t="str">
            <v>FY 16-17</v>
          </cell>
          <cell r="AB102" t="str">
            <v>Cancelled</v>
          </cell>
          <cell r="AC102" t="str">
            <v>MPM Signals</v>
          </cell>
          <cell r="AD102" t="str">
            <v>Construction &amp; Refurbishment</v>
          </cell>
          <cell r="AE102" t="str">
            <v>Sanath Abeywardana</v>
          </cell>
          <cell r="AF102" t="str">
            <v>Building and Fit-Out</v>
          </cell>
          <cell r="AG102" t="str">
            <v>Needs investigation</v>
          </cell>
          <cell r="AH102">
            <v>3.4</v>
          </cell>
        </row>
        <row r="103">
          <cell r="A103">
            <v>86</v>
          </cell>
          <cell r="B103" t="str">
            <v>M</v>
          </cell>
          <cell r="C103" t="str">
            <v>M</v>
          </cell>
          <cell r="D103" t="str">
            <v>L</v>
          </cell>
          <cell r="E103" t="str">
            <v>M</v>
          </cell>
          <cell r="F103" t="str">
            <v>H</v>
          </cell>
          <cell r="G103" t="str">
            <v>M</v>
          </cell>
          <cell r="H103" t="str">
            <v>M</v>
          </cell>
          <cell r="I103" t="str">
            <v>H</v>
          </cell>
          <cell r="J103" t="str">
            <v>M</v>
          </cell>
          <cell r="K103" t="str">
            <v>Y</v>
          </cell>
          <cell r="L103" t="str">
            <v>S2C</v>
          </cell>
          <cell r="M103" t="str">
            <v>CW38540</v>
          </cell>
          <cell r="N103">
            <v>0</v>
          </cell>
          <cell r="O103" t="str">
            <v>Business Initiated</v>
          </cell>
          <cell r="P103" t="str">
            <v>ePins Fare Compliance IT Support</v>
          </cell>
          <cell r="Q103" t="str">
            <v>Y</v>
          </cell>
          <cell r="R103" t="str">
            <v>Customer Service</v>
          </cell>
          <cell r="S103" t="str">
            <v>CS - Customer Environment</v>
          </cell>
          <cell r="T103">
            <v>1</v>
          </cell>
          <cell r="U103" t="str">
            <v>Opex</v>
          </cell>
          <cell r="V103" t="str">
            <v>Spend</v>
          </cell>
          <cell r="W103">
            <v>0</v>
          </cell>
          <cell r="X103">
            <v>42278</v>
          </cell>
          <cell r="Y103">
            <v>42746</v>
          </cell>
          <cell r="Z103" t="str">
            <v>Completed</v>
          </cell>
          <cell r="AA103" t="str">
            <v>FY 16-17</v>
          </cell>
          <cell r="AB103" t="str">
            <v>Completed</v>
          </cell>
          <cell r="AC103" t="str">
            <v>Customer Environment</v>
          </cell>
          <cell r="AD103" t="str">
            <v>Enterprise Services</v>
          </cell>
          <cell r="AE103" t="str">
            <v>Liam Cullen</v>
          </cell>
          <cell r="AF103" t="str">
            <v>Facilities Maintenance</v>
          </cell>
          <cell r="AG103" t="str">
            <v>Significant Variation/Amendment/Extension</v>
          </cell>
          <cell r="AH103">
            <v>3.4000000000000004</v>
          </cell>
        </row>
        <row r="104">
          <cell r="A104">
            <v>87</v>
          </cell>
          <cell r="B104" t="str">
            <v>L</v>
          </cell>
          <cell r="C104" t="str">
            <v>M</v>
          </cell>
          <cell r="D104" t="str">
            <v>M</v>
          </cell>
          <cell r="E104" t="str">
            <v>M</v>
          </cell>
          <cell r="F104" t="str">
            <v>H</v>
          </cell>
          <cell r="G104" t="str">
            <v>M</v>
          </cell>
          <cell r="H104" t="str">
            <v>H</v>
          </cell>
          <cell r="I104" t="str">
            <v>L</v>
          </cell>
          <cell r="J104" t="str">
            <v>M</v>
          </cell>
          <cell r="K104" t="str">
            <v>Y</v>
          </cell>
          <cell r="L104" t="str">
            <v>TBA</v>
          </cell>
          <cell r="M104" t="str">
            <v>TBA</v>
          </cell>
          <cell r="N104">
            <v>0</v>
          </cell>
          <cell r="O104" t="str">
            <v>Business Initiated</v>
          </cell>
          <cell r="P104" t="str">
            <v>Crash Main Terralong St UB Kiama 118.975</v>
          </cell>
          <cell r="Q104">
            <v>0</v>
          </cell>
          <cell r="R104" t="str">
            <v>Engineering &amp; Maintenance</v>
          </cell>
          <cell r="S104" t="str">
            <v>E&amp;M - Major Works</v>
          </cell>
          <cell r="T104">
            <v>4.4999999999999998E-2</v>
          </cell>
          <cell r="U104" t="str">
            <v>Capex</v>
          </cell>
          <cell r="V104" t="str">
            <v>Spend</v>
          </cell>
          <cell r="W104">
            <v>0</v>
          </cell>
          <cell r="X104">
            <v>42552</v>
          </cell>
          <cell r="Y104">
            <v>42735</v>
          </cell>
          <cell r="Z104" t="str">
            <v>0-3 Months</v>
          </cell>
          <cell r="AA104" t="str">
            <v>FY 16-17</v>
          </cell>
          <cell r="AB104" t="str">
            <v>Cancelled</v>
          </cell>
          <cell r="AC104" t="str">
            <v>Major Works - Civil</v>
          </cell>
          <cell r="AD104" t="str">
            <v>Construction &amp; Refurbishment</v>
          </cell>
          <cell r="AE104" t="str">
            <v>Paul Skeggs</v>
          </cell>
          <cell r="AF104" t="str">
            <v>Building</v>
          </cell>
          <cell r="AG104" t="str">
            <v>refer to MSA</v>
          </cell>
          <cell r="AH104">
            <v>2.2000000000000002</v>
          </cell>
        </row>
        <row r="105">
          <cell r="A105">
            <v>88</v>
          </cell>
          <cell r="B105" t="str">
            <v>H</v>
          </cell>
          <cell r="C105" t="str">
            <v>M</v>
          </cell>
          <cell r="D105" t="str">
            <v>M</v>
          </cell>
          <cell r="E105" t="str">
            <v>M</v>
          </cell>
          <cell r="F105" t="str">
            <v>H</v>
          </cell>
          <cell r="G105" t="str">
            <v>H</v>
          </cell>
          <cell r="H105" t="str">
            <v>H</v>
          </cell>
          <cell r="I105" t="str">
            <v>H</v>
          </cell>
          <cell r="J105" t="str">
            <v>M</v>
          </cell>
          <cell r="K105" t="str">
            <v>N</v>
          </cell>
          <cell r="L105" t="str">
            <v>S2C</v>
          </cell>
          <cell r="M105">
            <v>0</v>
          </cell>
          <cell r="N105">
            <v>0</v>
          </cell>
          <cell r="O105" t="str">
            <v>Business Initiated</v>
          </cell>
          <cell r="P105" t="str">
            <v>Deck Renewal - Arthur Street Lidcombe</v>
          </cell>
          <cell r="Q105">
            <v>0</v>
          </cell>
          <cell r="R105" t="str">
            <v>Engineering &amp; Maintenance</v>
          </cell>
          <cell r="S105" t="str">
            <v>E&amp;M - Major Works</v>
          </cell>
          <cell r="T105" t="str">
            <v>tbc</v>
          </cell>
          <cell r="U105" t="str">
            <v>Capex</v>
          </cell>
          <cell r="V105" t="str">
            <v>Spend</v>
          </cell>
          <cell r="W105">
            <v>0</v>
          </cell>
          <cell r="X105">
            <v>42583</v>
          </cell>
          <cell r="Y105">
            <v>42735</v>
          </cell>
          <cell r="Z105" t="str">
            <v>0-3 Months</v>
          </cell>
          <cell r="AA105" t="str">
            <v>FY 16-17</v>
          </cell>
          <cell r="AB105" t="str">
            <v>Cancelled</v>
          </cell>
          <cell r="AC105" t="str">
            <v>Major Works - Civil</v>
          </cell>
          <cell r="AD105" t="str">
            <v>Construction &amp; Refurbishment</v>
          </cell>
          <cell r="AE105" t="str">
            <v>Paul Skeggs</v>
          </cell>
          <cell r="AF105" t="str">
            <v>Building</v>
          </cell>
          <cell r="AG105" t="str">
            <v>refer to MSA</v>
          </cell>
          <cell r="AH105">
            <v>3.8</v>
          </cell>
        </row>
        <row r="106">
          <cell r="A106">
            <v>89</v>
          </cell>
          <cell r="B106" t="str">
            <v>H</v>
          </cell>
          <cell r="C106" t="str">
            <v>M</v>
          </cell>
          <cell r="D106" t="str">
            <v>M</v>
          </cell>
          <cell r="E106" t="str">
            <v>M</v>
          </cell>
          <cell r="F106" t="str">
            <v>H</v>
          </cell>
          <cell r="G106" t="str">
            <v>H</v>
          </cell>
          <cell r="H106" t="str">
            <v>H</v>
          </cell>
          <cell r="I106" t="str">
            <v>H</v>
          </cell>
          <cell r="J106" t="str">
            <v>M</v>
          </cell>
          <cell r="K106" t="str">
            <v>N</v>
          </cell>
          <cell r="L106" t="str">
            <v>S2C</v>
          </cell>
          <cell r="M106">
            <v>0</v>
          </cell>
          <cell r="N106">
            <v>0</v>
          </cell>
          <cell r="O106" t="str">
            <v>Business Initiated</v>
          </cell>
          <cell r="P106" t="str">
            <v>Deck Renewal - Burwood Rd Enfield Bridge</v>
          </cell>
          <cell r="Q106">
            <v>0</v>
          </cell>
          <cell r="R106" t="str">
            <v>Engineering &amp; Maintenance</v>
          </cell>
          <cell r="S106" t="str">
            <v>E&amp;M - Major Works</v>
          </cell>
          <cell r="T106" t="str">
            <v>tbc</v>
          </cell>
          <cell r="U106" t="str">
            <v>Capex</v>
          </cell>
          <cell r="V106" t="str">
            <v>Spend</v>
          </cell>
          <cell r="W106">
            <v>0</v>
          </cell>
          <cell r="X106">
            <v>42583</v>
          </cell>
          <cell r="Y106">
            <v>42735</v>
          </cell>
          <cell r="Z106" t="str">
            <v>0-3 Months</v>
          </cell>
          <cell r="AA106" t="str">
            <v>FY 16-17</v>
          </cell>
          <cell r="AB106" t="str">
            <v>Cancelled</v>
          </cell>
          <cell r="AC106" t="str">
            <v>Major Works - Civil</v>
          </cell>
          <cell r="AD106" t="str">
            <v>Construction &amp; Refurbishment</v>
          </cell>
          <cell r="AE106" t="str">
            <v>Paul Skeggs</v>
          </cell>
          <cell r="AF106" t="str">
            <v>Building</v>
          </cell>
          <cell r="AG106" t="str">
            <v>refer to MSA</v>
          </cell>
          <cell r="AH106">
            <v>3.8</v>
          </cell>
        </row>
        <row r="107">
          <cell r="A107">
            <v>90</v>
          </cell>
          <cell r="B107" t="str">
            <v>H</v>
          </cell>
          <cell r="C107" t="str">
            <v>M</v>
          </cell>
          <cell r="D107" t="str">
            <v>M</v>
          </cell>
          <cell r="E107" t="str">
            <v>M</v>
          </cell>
          <cell r="F107" t="str">
            <v>H</v>
          </cell>
          <cell r="G107" t="str">
            <v>H</v>
          </cell>
          <cell r="H107" t="str">
            <v>H</v>
          </cell>
          <cell r="I107" t="str">
            <v>H</v>
          </cell>
          <cell r="J107" t="str">
            <v>M</v>
          </cell>
          <cell r="K107" t="str">
            <v>N</v>
          </cell>
          <cell r="L107" t="str">
            <v>S2C</v>
          </cell>
          <cell r="M107">
            <v>0</v>
          </cell>
          <cell r="N107">
            <v>0</v>
          </cell>
          <cell r="O107" t="str">
            <v>Business Initiated</v>
          </cell>
          <cell r="P107" t="str">
            <v>Deck Renewal - Weeroona Rd Lidcombe</v>
          </cell>
          <cell r="Q107">
            <v>0</v>
          </cell>
          <cell r="R107" t="str">
            <v>Engineering &amp; Maintenance</v>
          </cell>
          <cell r="S107" t="str">
            <v>E&amp;M - Major Works</v>
          </cell>
          <cell r="T107" t="str">
            <v>tbc</v>
          </cell>
          <cell r="U107" t="str">
            <v>Capex</v>
          </cell>
          <cell r="V107" t="str">
            <v>Spend</v>
          </cell>
          <cell r="W107">
            <v>0</v>
          </cell>
          <cell r="X107">
            <v>42583</v>
          </cell>
          <cell r="Y107">
            <v>42735</v>
          </cell>
          <cell r="Z107" t="str">
            <v>0-3 Months</v>
          </cell>
          <cell r="AA107" t="str">
            <v>FY 16-17</v>
          </cell>
          <cell r="AB107" t="str">
            <v>Cancelled</v>
          </cell>
          <cell r="AC107" t="str">
            <v>Major Works - Civil</v>
          </cell>
          <cell r="AD107" t="str">
            <v>Construction &amp; Refurbishment</v>
          </cell>
          <cell r="AE107" t="str">
            <v>Paul Skeggs</v>
          </cell>
          <cell r="AF107" t="str">
            <v>Building</v>
          </cell>
          <cell r="AG107" t="str">
            <v>refer to MSA</v>
          </cell>
          <cell r="AH107">
            <v>3.8</v>
          </cell>
        </row>
        <row r="108">
          <cell r="A108">
            <v>91</v>
          </cell>
          <cell r="B108" t="str">
            <v>H</v>
          </cell>
          <cell r="C108" t="str">
            <v>M</v>
          </cell>
          <cell r="D108" t="str">
            <v>L</v>
          </cell>
          <cell r="E108" t="str">
            <v>L</v>
          </cell>
          <cell r="F108" t="str">
            <v>L</v>
          </cell>
          <cell r="G108" t="str">
            <v>L</v>
          </cell>
          <cell r="H108" t="str">
            <v>L</v>
          </cell>
          <cell r="I108" t="str">
            <v>L</v>
          </cell>
          <cell r="J108" t="str">
            <v>M</v>
          </cell>
          <cell r="K108" t="str">
            <v>Y</v>
          </cell>
          <cell r="L108" t="str">
            <v>Variation</v>
          </cell>
          <cell r="M108" t="str">
            <v>WS269618</v>
          </cell>
          <cell r="N108">
            <v>0</v>
          </cell>
          <cell r="O108" t="str">
            <v>Business Initiated</v>
          </cell>
          <cell r="P108" t="str">
            <v>Wheel Profile Machine (MTA Maintenance)</v>
          </cell>
          <cell r="Q108" t="str">
            <v>N</v>
          </cell>
          <cell r="R108" t="str">
            <v>Engineering &amp; Maintenance</v>
          </cell>
          <cell r="S108" t="str">
            <v>E&amp;M - Asset Management</v>
          </cell>
          <cell r="T108">
            <v>0.5</v>
          </cell>
          <cell r="U108" t="str">
            <v>Opex</v>
          </cell>
          <cell r="V108" t="str">
            <v>Spend</v>
          </cell>
          <cell r="W108">
            <v>0</v>
          </cell>
          <cell r="X108">
            <v>42461</v>
          </cell>
          <cell r="Y108">
            <v>42746</v>
          </cell>
          <cell r="Z108" t="str">
            <v>Completed</v>
          </cell>
          <cell r="AA108" t="str">
            <v>FY 16-17</v>
          </cell>
          <cell r="AB108" t="str">
            <v>Completed</v>
          </cell>
          <cell r="AC108" t="str">
            <v>Fleet Maintenance</v>
          </cell>
          <cell r="AD108" t="str">
            <v>Enterprise Services</v>
          </cell>
          <cell r="AE108" t="str">
            <v>Liam Cullen</v>
          </cell>
          <cell r="AF108" t="str">
            <v>Facilities Maintenance</v>
          </cell>
          <cell r="AG108">
            <v>0</v>
          </cell>
          <cell r="AH108">
            <v>1.8</v>
          </cell>
        </row>
        <row r="109">
          <cell r="A109">
            <v>92</v>
          </cell>
          <cell r="B109" t="str">
            <v>H</v>
          </cell>
          <cell r="C109" t="str">
            <v>M</v>
          </cell>
          <cell r="D109" t="str">
            <v>M</v>
          </cell>
          <cell r="E109" t="str">
            <v>M</v>
          </cell>
          <cell r="F109" t="str">
            <v>H</v>
          </cell>
          <cell r="G109" t="str">
            <v>M</v>
          </cell>
          <cell r="H109" t="str">
            <v>H</v>
          </cell>
          <cell r="I109" t="str">
            <v>H</v>
          </cell>
          <cell r="J109" t="str">
            <v>M</v>
          </cell>
          <cell r="K109" t="str">
            <v>Y</v>
          </cell>
          <cell r="L109" t="str">
            <v>TBA</v>
          </cell>
          <cell r="M109" t="str">
            <v>TBA</v>
          </cell>
          <cell r="N109">
            <v>0</v>
          </cell>
          <cell r="O109" t="str">
            <v>Business Initiated</v>
          </cell>
          <cell r="P109" t="str">
            <v>DS Renew Bridge William St OB Teralba 1</v>
          </cell>
          <cell r="Q109">
            <v>0</v>
          </cell>
          <cell r="R109" t="str">
            <v>Engineering &amp; Maintenance</v>
          </cell>
          <cell r="S109" t="str">
            <v>E&amp;M - Major Works</v>
          </cell>
          <cell r="T109" t="str">
            <v>tbc</v>
          </cell>
          <cell r="U109" t="str">
            <v>Capex</v>
          </cell>
          <cell r="V109" t="str">
            <v>Spend</v>
          </cell>
          <cell r="W109">
            <v>0</v>
          </cell>
          <cell r="X109">
            <v>42552</v>
          </cell>
          <cell r="Y109">
            <v>42735</v>
          </cell>
          <cell r="Z109" t="str">
            <v>0-3 Months</v>
          </cell>
          <cell r="AA109" t="str">
            <v>FY 16-17</v>
          </cell>
          <cell r="AB109" t="str">
            <v>Cancelled</v>
          </cell>
          <cell r="AC109" t="str">
            <v>Major Works - Civil</v>
          </cell>
          <cell r="AD109" t="str">
            <v>Construction &amp; Refurbishment</v>
          </cell>
          <cell r="AE109" t="str">
            <v>Paul Skeggs</v>
          </cell>
          <cell r="AF109" t="str">
            <v>Building</v>
          </cell>
          <cell r="AG109" t="str">
            <v>refer to MSA</v>
          </cell>
          <cell r="AH109">
            <v>3.8</v>
          </cell>
        </row>
        <row r="110">
          <cell r="A110">
            <v>93</v>
          </cell>
          <cell r="B110" t="str">
            <v>M</v>
          </cell>
          <cell r="C110" t="str">
            <v>M</v>
          </cell>
          <cell r="D110" t="str">
            <v>M</v>
          </cell>
          <cell r="E110" t="str">
            <v>M</v>
          </cell>
          <cell r="F110" t="str">
            <v>L</v>
          </cell>
          <cell r="G110" t="str">
            <v>L</v>
          </cell>
          <cell r="H110" t="str">
            <v>M</v>
          </cell>
          <cell r="I110" t="str">
            <v>M</v>
          </cell>
          <cell r="J110" t="str">
            <v>M</v>
          </cell>
          <cell r="K110" t="str">
            <v>N</v>
          </cell>
          <cell r="L110" t="str">
            <v>S2C</v>
          </cell>
          <cell r="M110" t="str">
            <v>WS233289</v>
          </cell>
          <cell r="N110">
            <v>0</v>
          </cell>
          <cell r="O110" t="str">
            <v>Business Initiated</v>
          </cell>
          <cell r="P110" t="str">
            <v>East Richmond</v>
          </cell>
          <cell r="Q110">
            <v>0</v>
          </cell>
          <cell r="R110" t="str">
            <v>Engineering &amp; Maintenance</v>
          </cell>
          <cell r="S110" t="str">
            <v>E&amp;M - Major Works</v>
          </cell>
          <cell r="T110">
            <v>1.2</v>
          </cell>
          <cell r="U110" t="str">
            <v>Capex</v>
          </cell>
          <cell r="V110" t="str">
            <v>Spend</v>
          </cell>
          <cell r="W110">
            <v>0</v>
          </cell>
          <cell r="X110">
            <v>42552</v>
          </cell>
          <cell r="Y110">
            <v>42735</v>
          </cell>
          <cell r="Z110" t="str">
            <v>0-3 Months</v>
          </cell>
          <cell r="AA110" t="str">
            <v>FY 16-17</v>
          </cell>
          <cell r="AB110" t="str">
            <v>Cancelled</v>
          </cell>
          <cell r="AC110" t="str">
            <v>IPO</v>
          </cell>
          <cell r="AD110" t="str">
            <v>Construction &amp; Refurbishment</v>
          </cell>
          <cell r="AE110" t="str">
            <v>Paul Skeggs</v>
          </cell>
          <cell r="AF110" t="str">
            <v>Building</v>
          </cell>
          <cell r="AG110" t="str">
            <v>Not on current plans</v>
          </cell>
          <cell r="AH110">
            <v>3</v>
          </cell>
        </row>
        <row r="111">
          <cell r="A111">
            <v>94</v>
          </cell>
          <cell r="B111" t="str">
            <v>H</v>
          </cell>
          <cell r="C111" t="str">
            <v>H</v>
          </cell>
          <cell r="D111" t="str">
            <v>H</v>
          </cell>
          <cell r="E111" t="str">
            <v>H</v>
          </cell>
          <cell r="F111" t="str">
            <v>H</v>
          </cell>
          <cell r="G111" t="str">
            <v>H</v>
          </cell>
          <cell r="H111" t="str">
            <v>H</v>
          </cell>
          <cell r="I111" t="str">
            <v>H</v>
          </cell>
          <cell r="J111" t="str">
            <v>M</v>
          </cell>
          <cell r="K111" t="str">
            <v>Y</v>
          </cell>
          <cell r="L111" t="str">
            <v>S2C</v>
          </cell>
          <cell r="M111" t="str">
            <v>WS256606</v>
          </cell>
          <cell r="N111">
            <v>0</v>
          </cell>
          <cell r="O111" t="str">
            <v>Business Initiated</v>
          </cell>
          <cell r="P111" t="str">
            <v>Replacement of Lifts and Escalators at St Leonards, Woy Woy, Hurstville Liverpool and Circular Quay</v>
          </cell>
          <cell r="Q111" t="str">
            <v>N</v>
          </cell>
          <cell r="R111" t="str">
            <v>Customer Service</v>
          </cell>
          <cell r="S111" t="str">
            <v>CS - Customer Environment</v>
          </cell>
          <cell r="T111">
            <v>5</v>
          </cell>
          <cell r="U111" t="str">
            <v>Opex</v>
          </cell>
          <cell r="V111" t="str">
            <v>Spend</v>
          </cell>
          <cell r="W111">
            <v>42578</v>
          </cell>
          <cell r="X111">
            <v>42578</v>
          </cell>
          <cell r="Y111">
            <v>42758</v>
          </cell>
          <cell r="Z111" t="str">
            <v>Completed</v>
          </cell>
          <cell r="AA111" t="str">
            <v>FY 16-17</v>
          </cell>
          <cell r="AB111" t="str">
            <v>Completed</v>
          </cell>
          <cell r="AC111" t="str">
            <v>Customer Environment</v>
          </cell>
          <cell r="AD111" t="str">
            <v>Construction &amp; Refurbishment</v>
          </cell>
          <cell r="AE111" t="str">
            <v>Sanath Abeywardana</v>
          </cell>
          <cell r="AF111" t="str">
            <v>Building and Fit-Out</v>
          </cell>
          <cell r="AG111">
            <v>0</v>
          </cell>
          <cell r="AH111">
            <v>4.2</v>
          </cell>
        </row>
        <row r="112">
          <cell r="A112">
            <v>95</v>
          </cell>
          <cell r="B112" t="str">
            <v>M</v>
          </cell>
          <cell r="C112" t="str">
            <v>M</v>
          </cell>
          <cell r="D112" t="str">
            <v>L</v>
          </cell>
          <cell r="E112" t="str">
            <v>M</v>
          </cell>
          <cell r="F112" t="str">
            <v>M</v>
          </cell>
          <cell r="G112" t="str">
            <v>L</v>
          </cell>
          <cell r="H112" t="str">
            <v>L</v>
          </cell>
          <cell r="I112" t="str">
            <v>M</v>
          </cell>
          <cell r="J112" t="str">
            <v>H</v>
          </cell>
          <cell r="K112" t="str">
            <v>Y</v>
          </cell>
          <cell r="L112" t="str">
            <v>S2C</v>
          </cell>
          <cell r="M112" t="str">
            <v>TBA</v>
          </cell>
          <cell r="N112">
            <v>0</v>
          </cell>
          <cell r="O112" t="str">
            <v>Business Initiated</v>
          </cell>
          <cell r="P112" t="str">
            <v>Pedestrian Modeliing (stations)</v>
          </cell>
          <cell r="Q112" t="str">
            <v>Y</v>
          </cell>
          <cell r="R112" t="str">
            <v>Customer Service</v>
          </cell>
          <cell r="S112" t="str">
            <v>CS - Customer Environment</v>
          </cell>
          <cell r="T112">
            <v>0.25</v>
          </cell>
          <cell r="U112" t="str">
            <v>Opex</v>
          </cell>
          <cell r="V112" t="str">
            <v>Spend</v>
          </cell>
          <cell r="W112">
            <v>0</v>
          </cell>
          <cell r="X112">
            <v>42699</v>
          </cell>
          <cell r="Y112">
            <v>42758</v>
          </cell>
          <cell r="Z112" t="str">
            <v>Completed</v>
          </cell>
          <cell r="AA112" t="str">
            <v>FY 16-17</v>
          </cell>
          <cell r="AB112" t="str">
            <v>Completed</v>
          </cell>
          <cell r="AC112" t="str">
            <v>Customer Environment</v>
          </cell>
          <cell r="AD112" t="str">
            <v>Enterprise Services</v>
          </cell>
          <cell r="AE112" t="str">
            <v>Prasad Rajakumar</v>
          </cell>
          <cell r="AF112" t="str">
            <v>Facilities Maintenance</v>
          </cell>
          <cell r="AG112" t="str">
            <v>Partnering with UTS for innovation</v>
          </cell>
          <cell r="AH112">
            <v>3.4</v>
          </cell>
        </row>
        <row r="113">
          <cell r="A113">
            <v>96</v>
          </cell>
          <cell r="B113" t="str">
            <v>H</v>
          </cell>
          <cell r="C113" t="str">
            <v>H</v>
          </cell>
          <cell r="D113" t="str">
            <v>M</v>
          </cell>
          <cell r="E113" t="str">
            <v>L</v>
          </cell>
          <cell r="F113" t="str">
            <v>L</v>
          </cell>
          <cell r="G113" t="str">
            <v>M</v>
          </cell>
          <cell r="H113" t="str">
            <v>L</v>
          </cell>
          <cell r="I113" t="str">
            <v>M</v>
          </cell>
          <cell r="J113" t="str">
            <v>H</v>
          </cell>
          <cell r="K113" t="str">
            <v>Y</v>
          </cell>
          <cell r="L113" t="str">
            <v>S2C</v>
          </cell>
          <cell r="M113" t="str">
            <v>WS251921</v>
          </cell>
          <cell r="N113">
            <v>0</v>
          </cell>
          <cell r="O113" t="str">
            <v>SP Initiated</v>
          </cell>
          <cell r="P113" t="str">
            <v>Detailed Design Services for Existing Network Enhancements – Stations Upgrade Project</v>
          </cell>
          <cell r="Q113" t="str">
            <v>N</v>
          </cell>
          <cell r="R113" t="str">
            <v>Future Network Delivery</v>
          </cell>
          <cell r="S113" t="str">
            <v>FND - Customer Readiness</v>
          </cell>
          <cell r="T113">
            <v>4</v>
          </cell>
          <cell r="U113" t="str">
            <v>Capex</v>
          </cell>
          <cell r="V113" t="str">
            <v>Spend</v>
          </cell>
          <cell r="W113">
            <v>42542</v>
          </cell>
          <cell r="X113">
            <v>42634</v>
          </cell>
          <cell r="Y113">
            <v>42766</v>
          </cell>
          <cell r="Z113" t="str">
            <v>Completed</v>
          </cell>
          <cell r="AA113" t="str">
            <v>FY 16-17</v>
          </cell>
          <cell r="AB113" t="str">
            <v>Completed</v>
          </cell>
          <cell r="AC113" t="str">
            <v>Customer Environment</v>
          </cell>
          <cell r="AD113" t="str">
            <v>Construction &amp; Refurbishment</v>
          </cell>
          <cell r="AE113" t="str">
            <v>Sandip Pal</v>
          </cell>
          <cell r="AF113" t="str">
            <v>Engineering Services</v>
          </cell>
          <cell r="AG113" t="str">
            <v>Contract Awarded to Jacobs</v>
          </cell>
          <cell r="AH113">
            <v>3.8</v>
          </cell>
        </row>
        <row r="114">
          <cell r="A114">
            <v>97</v>
          </cell>
          <cell r="B114" t="str">
            <v>L</v>
          </cell>
          <cell r="C114" t="str">
            <v>M</v>
          </cell>
          <cell r="D114" t="str">
            <v>M</v>
          </cell>
          <cell r="E114" t="str">
            <v>M</v>
          </cell>
          <cell r="F114" t="str">
            <v>L</v>
          </cell>
          <cell r="G114" t="str">
            <v>L</v>
          </cell>
          <cell r="H114" t="str">
            <v>M</v>
          </cell>
          <cell r="I114" t="str">
            <v>M</v>
          </cell>
          <cell r="J114" t="str">
            <v>L</v>
          </cell>
          <cell r="K114" t="str">
            <v>Y</v>
          </cell>
          <cell r="L114" t="str">
            <v>S2C</v>
          </cell>
          <cell r="M114" t="str">
            <v>WS233479</v>
          </cell>
          <cell r="N114">
            <v>0</v>
          </cell>
          <cell r="O114" t="str">
            <v>Train Crew Depot Rebalancing</v>
          </cell>
          <cell r="P114" t="str">
            <v>Train Crew Depot Rebalancing - Accommodation</v>
          </cell>
          <cell r="Q114" t="str">
            <v>N</v>
          </cell>
          <cell r="R114" t="str">
            <v>Operations</v>
          </cell>
          <cell r="S114" t="str">
            <v>OP - Train Crew</v>
          </cell>
          <cell r="T114">
            <v>25</v>
          </cell>
          <cell r="U114" t="str">
            <v>Capex</v>
          </cell>
          <cell r="V114" t="str">
            <v>Spend</v>
          </cell>
          <cell r="W114">
            <v>0</v>
          </cell>
          <cell r="X114">
            <v>42461</v>
          </cell>
          <cell r="Y114">
            <v>42735</v>
          </cell>
          <cell r="Z114" t="str">
            <v>0-3 Months</v>
          </cell>
          <cell r="AA114" t="str">
            <v>FY 16-17</v>
          </cell>
          <cell r="AB114" t="str">
            <v>Cancelled</v>
          </cell>
          <cell r="AC114" t="str">
            <v>IPO</v>
          </cell>
          <cell r="AD114" t="str">
            <v>Construction &amp; Refurbishment</v>
          </cell>
          <cell r="AE114" t="str">
            <v>Sanjay Athavale</v>
          </cell>
          <cell r="AF114" t="str">
            <v>Building and Fit-Out</v>
          </cell>
          <cell r="AG114" t="str">
            <v xml:space="preserve">This is a Maintenance Reform Project but will be delivered by Operations. </v>
          </cell>
          <cell r="AH114">
            <v>2.1999999999999997</v>
          </cell>
        </row>
        <row r="115">
          <cell r="A115">
            <v>98</v>
          </cell>
          <cell r="B115" t="str">
            <v>L</v>
          </cell>
          <cell r="C115" t="str">
            <v>H</v>
          </cell>
          <cell r="D115" t="str">
            <v>L</v>
          </cell>
          <cell r="E115" t="str">
            <v>M</v>
          </cell>
          <cell r="F115" t="str">
            <v>M</v>
          </cell>
          <cell r="G115" t="str">
            <v>L</v>
          </cell>
          <cell r="H115" t="str">
            <v>M</v>
          </cell>
          <cell r="I115" t="str">
            <v>M</v>
          </cell>
          <cell r="J115" t="str">
            <v>L</v>
          </cell>
          <cell r="K115" t="str">
            <v>Y</v>
          </cell>
          <cell r="L115" t="str">
            <v>R2P</v>
          </cell>
          <cell r="M115" t="str">
            <v>WS266425</v>
          </cell>
          <cell r="N115">
            <v>0</v>
          </cell>
          <cell r="O115" t="str">
            <v>Business Initiated</v>
          </cell>
          <cell r="P115" t="str">
            <v>Blacktown Station Boundry Fencing Upgrade</v>
          </cell>
          <cell r="Q115">
            <v>0</v>
          </cell>
          <cell r="R115" t="str">
            <v>Engineering &amp; Maintenance</v>
          </cell>
          <cell r="S115" t="str">
            <v>E&amp;M - Major Works</v>
          </cell>
          <cell r="T115">
            <v>1.1000000000000001</v>
          </cell>
          <cell r="U115" t="str">
            <v>Capex</v>
          </cell>
          <cell r="V115" t="str">
            <v>Spend</v>
          </cell>
          <cell r="W115">
            <v>42675</v>
          </cell>
          <cell r="X115">
            <v>42675</v>
          </cell>
          <cell r="Y115">
            <v>42766</v>
          </cell>
          <cell r="Z115" t="str">
            <v>Completed</v>
          </cell>
          <cell r="AA115" t="str">
            <v>FY 16-17</v>
          </cell>
          <cell r="AB115" t="str">
            <v>Completed</v>
          </cell>
          <cell r="AC115" t="str">
            <v>Major Works</v>
          </cell>
          <cell r="AD115" t="str">
            <v>Rail Infrastructure - Corridor</v>
          </cell>
          <cell r="AE115" t="str">
            <v>Arash Riazifar</v>
          </cell>
          <cell r="AF115" t="str">
            <v>Fencing, Gates &amp; Doors</v>
          </cell>
          <cell r="AG115" t="str">
            <v>24/01 Scope of the project developed. Procurement strategy developed by SP on 7/12/2016 and handed over to the business unit to utilise the Fencing Panel (P_14001) and undertake a sourcing in the panel collaboration R2P environment.</v>
          </cell>
          <cell r="AH115">
            <v>1.7999999999999998</v>
          </cell>
        </row>
        <row r="116">
          <cell r="A116">
            <v>99</v>
          </cell>
          <cell r="B116" t="str">
            <v>H</v>
          </cell>
          <cell r="C116" t="str">
            <v>H</v>
          </cell>
          <cell r="D116" t="str">
            <v>L</v>
          </cell>
          <cell r="E116" t="str">
            <v>M</v>
          </cell>
          <cell r="F116" t="str">
            <v>H</v>
          </cell>
          <cell r="G116" t="str">
            <v>H</v>
          </cell>
          <cell r="H116" t="str">
            <v>H</v>
          </cell>
          <cell r="I116" t="str">
            <v>H</v>
          </cell>
          <cell r="J116" t="str">
            <v>H</v>
          </cell>
          <cell r="K116" t="str">
            <v>Y</v>
          </cell>
          <cell r="L116" t="str">
            <v>S2C</v>
          </cell>
          <cell r="M116" t="str">
            <v>WS231617</v>
          </cell>
          <cell r="N116">
            <v>0</v>
          </cell>
          <cell r="O116" t="str">
            <v>Business Initiated</v>
          </cell>
          <cell r="P116" t="str">
            <v>Deep Cleaning of V Sets &amp; Hunter Cars</v>
          </cell>
          <cell r="Q116" t="str">
            <v>Y</v>
          </cell>
          <cell r="R116" t="str">
            <v>Engineering &amp; Maintenance</v>
          </cell>
          <cell r="S116" t="str">
            <v>E&amp;M - Fleet Maintenance</v>
          </cell>
          <cell r="T116">
            <v>2</v>
          </cell>
          <cell r="U116" t="str">
            <v>Opex</v>
          </cell>
          <cell r="V116" t="str">
            <v>Spend</v>
          </cell>
          <cell r="W116">
            <v>42443</v>
          </cell>
          <cell r="X116">
            <v>42443</v>
          </cell>
          <cell r="Y116">
            <v>42767</v>
          </cell>
          <cell r="Z116" t="str">
            <v>Completed</v>
          </cell>
          <cell r="AA116" t="str">
            <v>FY 16-17</v>
          </cell>
          <cell r="AB116" t="str">
            <v>Completed</v>
          </cell>
          <cell r="AC116" t="str">
            <v>Fleet Maintenance</v>
          </cell>
          <cell r="AD116" t="str">
            <v>Rolling Stock</v>
          </cell>
          <cell r="AE116" t="str">
            <v>Ketan More</v>
          </cell>
          <cell r="AF116" t="str">
            <v>Maintenance</v>
          </cell>
          <cell r="AG116">
            <v>0</v>
          </cell>
          <cell r="AH116">
            <v>4.2</v>
          </cell>
        </row>
        <row r="117">
          <cell r="A117">
            <v>100</v>
          </cell>
          <cell r="B117" t="str">
            <v>M</v>
          </cell>
          <cell r="C117" t="str">
            <v>H</v>
          </cell>
          <cell r="D117" t="str">
            <v>L</v>
          </cell>
          <cell r="E117" t="str">
            <v>H</v>
          </cell>
          <cell r="F117" t="str">
            <v>H</v>
          </cell>
          <cell r="G117" t="str">
            <v>H</v>
          </cell>
          <cell r="H117">
            <v>0</v>
          </cell>
          <cell r="I117" t="str">
            <v>H</v>
          </cell>
          <cell r="J117" t="str">
            <v>L</v>
          </cell>
          <cell r="K117" t="str">
            <v>Y</v>
          </cell>
          <cell r="L117" t="str">
            <v>S2C</v>
          </cell>
          <cell r="M117" t="str">
            <v>WS266311</v>
          </cell>
          <cell r="N117">
            <v>0</v>
          </cell>
          <cell r="O117" t="str">
            <v>Business Initiated</v>
          </cell>
          <cell r="P117" t="str">
            <v xml:space="preserve"> Central Station Grand Concourse Lighting Upgrade Stage Two</v>
          </cell>
          <cell r="Q117" t="str">
            <v>N</v>
          </cell>
          <cell r="R117" t="str">
            <v>Customer Service</v>
          </cell>
          <cell r="S117" t="str">
            <v>CS - Customer Environment</v>
          </cell>
          <cell r="T117">
            <v>0.75</v>
          </cell>
          <cell r="U117" t="str">
            <v>Capex</v>
          </cell>
          <cell r="V117" t="str">
            <v>Spend</v>
          </cell>
          <cell r="W117">
            <v>42663</v>
          </cell>
          <cell r="X117">
            <v>42663</v>
          </cell>
          <cell r="Y117">
            <v>42776</v>
          </cell>
          <cell r="Z117" t="str">
            <v>Completed</v>
          </cell>
          <cell r="AA117" t="str">
            <v>FY 16-17</v>
          </cell>
          <cell r="AB117" t="str">
            <v>Completed</v>
          </cell>
          <cell r="AC117" t="str">
            <v>Customer Environment</v>
          </cell>
          <cell r="AD117" t="str">
            <v>Construction &amp; Refurbishment</v>
          </cell>
          <cell r="AE117" t="str">
            <v>Shantala Prabhu</v>
          </cell>
          <cell r="AF117" t="str">
            <v>Building and Fit-Out</v>
          </cell>
          <cell r="AG117">
            <v>0</v>
          </cell>
          <cell r="AH117">
            <v>2.6</v>
          </cell>
        </row>
        <row r="118">
          <cell r="A118">
            <v>101</v>
          </cell>
          <cell r="B118" t="str">
            <v>M</v>
          </cell>
          <cell r="C118" t="str">
            <v>H</v>
          </cell>
          <cell r="D118" t="str">
            <v>L</v>
          </cell>
          <cell r="E118" t="str">
            <v>H</v>
          </cell>
          <cell r="F118" t="str">
            <v>H</v>
          </cell>
          <cell r="G118" t="str">
            <v>H</v>
          </cell>
          <cell r="H118" t="str">
            <v>H</v>
          </cell>
          <cell r="I118" t="str">
            <v>H</v>
          </cell>
          <cell r="J118" t="str">
            <v>L</v>
          </cell>
          <cell r="K118" t="str">
            <v>Y</v>
          </cell>
          <cell r="L118" t="str">
            <v>S2C</v>
          </cell>
          <cell r="M118" t="str">
            <v>WS267078</v>
          </cell>
          <cell r="N118">
            <v>0</v>
          </cell>
          <cell r="O118" t="str">
            <v>Business Initiated</v>
          </cell>
          <cell r="P118" t="str">
            <v>Central Sandstome Restoration Works</v>
          </cell>
          <cell r="Q118" t="str">
            <v>N</v>
          </cell>
          <cell r="R118" t="str">
            <v>Customer Service</v>
          </cell>
          <cell r="S118" t="str">
            <v>CS - Customer Environment</v>
          </cell>
          <cell r="T118">
            <v>1.5</v>
          </cell>
          <cell r="U118" t="str">
            <v>Opex</v>
          </cell>
          <cell r="V118" t="str">
            <v>Spend</v>
          </cell>
          <cell r="W118">
            <v>42667</v>
          </cell>
          <cell r="X118">
            <v>42667</v>
          </cell>
          <cell r="Y118">
            <v>42776</v>
          </cell>
          <cell r="Z118" t="str">
            <v>Completed</v>
          </cell>
          <cell r="AA118" t="str">
            <v>FY 16-17</v>
          </cell>
          <cell r="AB118" t="str">
            <v>Completed</v>
          </cell>
          <cell r="AC118" t="str">
            <v>Customer Environment</v>
          </cell>
          <cell r="AD118" t="str">
            <v>Construction &amp; Refurbishment</v>
          </cell>
          <cell r="AE118" t="str">
            <v>Shantala Prabhu</v>
          </cell>
          <cell r="AF118" t="str">
            <v>Building and Fit-Out</v>
          </cell>
          <cell r="AG118">
            <v>0</v>
          </cell>
          <cell r="AH118">
            <v>2.6</v>
          </cell>
        </row>
        <row r="119">
          <cell r="A119">
            <v>102</v>
          </cell>
          <cell r="B119" t="str">
            <v>M</v>
          </cell>
          <cell r="C119" t="str">
            <v>H</v>
          </cell>
          <cell r="D119" t="str">
            <v>L</v>
          </cell>
          <cell r="E119" t="str">
            <v>H</v>
          </cell>
          <cell r="F119" t="str">
            <v>H</v>
          </cell>
          <cell r="G119" t="str">
            <v>H</v>
          </cell>
          <cell r="H119" t="str">
            <v>H</v>
          </cell>
          <cell r="I119" t="str">
            <v>H</v>
          </cell>
          <cell r="J119" t="str">
            <v>L</v>
          </cell>
          <cell r="K119" t="str">
            <v>Y</v>
          </cell>
          <cell r="L119" t="str">
            <v>S2C</v>
          </cell>
          <cell r="M119" t="str">
            <v>WS266865</v>
          </cell>
          <cell r="N119">
            <v>0</v>
          </cell>
          <cell r="O119" t="str">
            <v>Business Initiated</v>
          </cell>
          <cell r="P119" t="str">
            <v>Central Western Entrance Awning Works</v>
          </cell>
          <cell r="Q119" t="str">
            <v>N</v>
          </cell>
          <cell r="R119" t="str">
            <v>Customer Service</v>
          </cell>
          <cell r="S119" t="str">
            <v>CS - Customer Environment</v>
          </cell>
          <cell r="T119">
            <v>0.9</v>
          </cell>
          <cell r="U119" t="str">
            <v>Opex</v>
          </cell>
          <cell r="V119" t="str">
            <v>Spend</v>
          </cell>
          <cell r="W119">
            <v>42663</v>
          </cell>
          <cell r="X119">
            <v>42663</v>
          </cell>
          <cell r="Y119">
            <v>42776</v>
          </cell>
          <cell r="Z119" t="str">
            <v>Completed</v>
          </cell>
          <cell r="AA119" t="str">
            <v>FY 16-17</v>
          </cell>
          <cell r="AB119" t="str">
            <v>Completed</v>
          </cell>
          <cell r="AC119" t="str">
            <v>Customer Environment</v>
          </cell>
          <cell r="AD119" t="str">
            <v>Construction &amp; Refurbishment</v>
          </cell>
          <cell r="AE119" t="str">
            <v>Shantala Prabhu</v>
          </cell>
          <cell r="AF119" t="str">
            <v>Building and Fit-Out</v>
          </cell>
          <cell r="AG119">
            <v>0</v>
          </cell>
          <cell r="AH119">
            <v>2.6</v>
          </cell>
        </row>
        <row r="120">
          <cell r="A120">
            <v>103</v>
          </cell>
          <cell r="B120" t="str">
            <v>H</v>
          </cell>
          <cell r="C120" t="str">
            <v>H</v>
          </cell>
          <cell r="D120" t="str">
            <v>M</v>
          </cell>
          <cell r="E120" t="str">
            <v>M</v>
          </cell>
          <cell r="F120" t="str">
            <v>H</v>
          </cell>
          <cell r="G120" t="str">
            <v>M</v>
          </cell>
          <cell r="H120" t="str">
            <v>H</v>
          </cell>
          <cell r="I120" t="str">
            <v>H</v>
          </cell>
          <cell r="J120" t="str">
            <v>M</v>
          </cell>
          <cell r="K120" t="str">
            <v>Y</v>
          </cell>
          <cell r="L120" t="str">
            <v>S2C</v>
          </cell>
          <cell r="M120" t="str">
            <v>WS266510</v>
          </cell>
          <cell r="N120">
            <v>0</v>
          </cell>
          <cell r="O120" t="str">
            <v>Business Initiated</v>
          </cell>
          <cell r="P120" t="str">
            <v>Internal refurbishment of existing rooms located within Platforms 1,2,3 and the Booking Office at Campbelltown Station</v>
          </cell>
          <cell r="Q120" t="str">
            <v>N</v>
          </cell>
          <cell r="R120" t="str">
            <v>Operations</v>
          </cell>
          <cell r="S120" t="str">
            <v>OP - Business Planning &amp; Performance</v>
          </cell>
          <cell r="T120">
            <v>2.1</v>
          </cell>
          <cell r="U120" t="str">
            <v>Capex</v>
          </cell>
          <cell r="V120" t="str">
            <v>Spend</v>
          </cell>
          <cell r="W120">
            <v>42295</v>
          </cell>
          <cell r="X120">
            <v>42661</v>
          </cell>
          <cell r="Y120">
            <v>42781</v>
          </cell>
          <cell r="Z120" t="str">
            <v>Completed</v>
          </cell>
          <cell r="AA120" t="str">
            <v>FY 16-17</v>
          </cell>
          <cell r="AB120" t="str">
            <v>Completed</v>
          </cell>
          <cell r="AC120" t="str">
            <v>Operations</v>
          </cell>
          <cell r="AD120" t="str">
            <v>Construction &amp; Refurbishment</v>
          </cell>
          <cell r="AE120" t="str">
            <v>Sanath Abeywardana</v>
          </cell>
          <cell r="AF120" t="str">
            <v>Fit-Out</v>
          </cell>
          <cell r="AG120">
            <v>0</v>
          </cell>
          <cell r="AH120">
            <v>3.8</v>
          </cell>
        </row>
        <row r="121">
          <cell r="A121">
            <v>104</v>
          </cell>
          <cell r="B121" t="str">
            <v>H</v>
          </cell>
          <cell r="C121" t="str">
            <v>H</v>
          </cell>
          <cell r="D121" t="str">
            <v>H</v>
          </cell>
          <cell r="E121" t="str">
            <v>M</v>
          </cell>
          <cell r="F121" t="str">
            <v>M</v>
          </cell>
          <cell r="G121" t="str">
            <v>H</v>
          </cell>
          <cell r="H121" t="str">
            <v>H</v>
          </cell>
          <cell r="I121" t="str">
            <v>H</v>
          </cell>
          <cell r="J121" t="str">
            <v>H</v>
          </cell>
          <cell r="K121" t="str">
            <v>Y</v>
          </cell>
          <cell r="L121" t="str">
            <v>Contract Variation</v>
          </cell>
          <cell r="M121" t="str">
            <v>WS272134</v>
          </cell>
          <cell r="N121">
            <v>0</v>
          </cell>
          <cell r="O121" t="str">
            <v>Business Initiated</v>
          </cell>
          <cell r="P121" t="str">
            <v>Town Hall Station Modernisation - Additional Concourse Level Works</v>
          </cell>
          <cell r="Q121" t="str">
            <v>N</v>
          </cell>
          <cell r="R121" t="str">
            <v>Customer Service</v>
          </cell>
          <cell r="S121" t="str">
            <v>CS - Customer Environment</v>
          </cell>
          <cell r="T121">
            <v>5.6</v>
          </cell>
          <cell r="U121" t="str">
            <v>Capex / Opex</v>
          </cell>
          <cell r="V121" t="str">
            <v>Spend</v>
          </cell>
          <cell r="W121">
            <v>0</v>
          </cell>
          <cell r="X121">
            <v>42705</v>
          </cell>
          <cell r="Y121">
            <v>42786</v>
          </cell>
          <cell r="Z121" t="str">
            <v>Completed</v>
          </cell>
          <cell r="AA121" t="str">
            <v>FY 16-17</v>
          </cell>
          <cell r="AB121" t="str">
            <v>Completed</v>
          </cell>
          <cell r="AC121" t="str">
            <v>Customer Environment</v>
          </cell>
          <cell r="AD121" t="str">
            <v>Construction &amp; Refurbishment</v>
          </cell>
          <cell r="AE121" t="str">
            <v>Sandip Pal</v>
          </cell>
          <cell r="AF121" t="str">
            <v>Building and Fit-out</v>
          </cell>
          <cell r="AG121" t="str">
            <v>This project is to prepare a procurement strategy that recommends a variation to an existing contract</v>
          </cell>
          <cell r="AH121">
            <v>5</v>
          </cell>
        </row>
        <row r="122">
          <cell r="A122">
            <v>105</v>
          </cell>
          <cell r="B122" t="str">
            <v>M</v>
          </cell>
          <cell r="C122" t="str">
            <v>H</v>
          </cell>
          <cell r="D122" t="str">
            <v>L</v>
          </cell>
          <cell r="E122" t="str">
            <v>M</v>
          </cell>
          <cell r="F122" t="str">
            <v>M</v>
          </cell>
          <cell r="G122" t="str">
            <v>H</v>
          </cell>
          <cell r="H122" t="str">
            <v>H</v>
          </cell>
          <cell r="I122" t="str">
            <v>H</v>
          </cell>
          <cell r="J122" t="str">
            <v>M</v>
          </cell>
          <cell r="K122" t="str">
            <v>Y</v>
          </cell>
          <cell r="L122" t="str">
            <v>S2C</v>
          </cell>
          <cell r="M122" t="str">
            <v>WS235468</v>
          </cell>
          <cell r="N122">
            <v>0</v>
          </cell>
          <cell r="O122" t="str">
            <v>Business Initiated</v>
          </cell>
          <cell r="P122" t="str">
            <v>Defibrillator Sourcing Project</v>
          </cell>
          <cell r="Q122" t="str">
            <v>N</v>
          </cell>
          <cell r="R122" t="str">
            <v>SEQR</v>
          </cell>
          <cell r="S122" t="str">
            <v xml:space="preserve">Safety </v>
          </cell>
          <cell r="T122">
            <v>3.5</v>
          </cell>
          <cell r="U122" t="str">
            <v>Opex</v>
          </cell>
          <cell r="V122" t="str">
            <v>Spend</v>
          </cell>
          <cell r="W122">
            <v>42361</v>
          </cell>
          <cell r="X122">
            <v>42278</v>
          </cell>
          <cell r="Y122">
            <v>42804</v>
          </cell>
          <cell r="Z122" t="str">
            <v>Completed</v>
          </cell>
          <cell r="AA122" t="str">
            <v>FY 16-17</v>
          </cell>
          <cell r="AB122" t="str">
            <v>Completed</v>
          </cell>
          <cell r="AC122" t="str">
            <v>SEQR</v>
          </cell>
          <cell r="AD122" t="str">
            <v>Enterprise Services</v>
          </cell>
          <cell r="AE122" t="str">
            <v>Prasad Rajakumar</v>
          </cell>
          <cell r="AF122" t="str">
            <v>Safety, Security, and Environment</v>
          </cell>
          <cell r="AG122">
            <v>0</v>
          </cell>
          <cell r="AH122">
            <v>3.4000000000000004</v>
          </cell>
        </row>
        <row r="123">
          <cell r="A123">
            <v>106</v>
          </cell>
          <cell r="B123" t="str">
            <v>M</v>
          </cell>
          <cell r="C123" t="str">
            <v>H</v>
          </cell>
          <cell r="D123" t="str">
            <v>M</v>
          </cell>
          <cell r="E123" t="str">
            <v>L</v>
          </cell>
          <cell r="F123" t="str">
            <v>M</v>
          </cell>
          <cell r="G123" t="str">
            <v>M</v>
          </cell>
          <cell r="H123" t="str">
            <v>M</v>
          </cell>
          <cell r="I123" t="str">
            <v>M</v>
          </cell>
          <cell r="J123" t="str">
            <v>M</v>
          </cell>
          <cell r="K123" t="str">
            <v>Y</v>
          </cell>
          <cell r="L123" t="str">
            <v>S2C</v>
          </cell>
          <cell r="M123" t="str">
            <v xml:space="preserve">WS255017 </v>
          </cell>
          <cell r="N123">
            <v>0</v>
          </cell>
          <cell r="O123" t="str">
            <v>SP Initiative</v>
          </cell>
          <cell r="P123" t="str">
            <v xml:space="preserve">Supply Agreement for ad-hoc maintenance services at Eveleigh for OSCar Fleet
</v>
          </cell>
          <cell r="Q123" t="str">
            <v>N</v>
          </cell>
          <cell r="R123" t="str">
            <v>Engineering &amp; Maintenance</v>
          </cell>
          <cell r="S123" t="str">
            <v>E&amp;M - Fleet Maintenance</v>
          </cell>
          <cell r="T123">
            <v>2.5</v>
          </cell>
          <cell r="U123" t="str">
            <v>Opex</v>
          </cell>
          <cell r="V123" t="str">
            <v>Spend</v>
          </cell>
          <cell r="W123">
            <v>0</v>
          </cell>
          <cell r="X123">
            <v>42580</v>
          </cell>
          <cell r="Y123">
            <v>42825</v>
          </cell>
          <cell r="Z123" t="str">
            <v>0-3 Months</v>
          </cell>
          <cell r="AA123" t="str">
            <v>FY 16-17</v>
          </cell>
          <cell r="AB123" t="str">
            <v>Active</v>
          </cell>
          <cell r="AC123" t="str">
            <v>Fleet Maintenance</v>
          </cell>
          <cell r="AD123" t="str">
            <v>Rolling Stock</v>
          </cell>
          <cell r="AE123" t="str">
            <v>Ketan More</v>
          </cell>
          <cell r="AF123" t="str">
            <v>Train Maintenance</v>
          </cell>
          <cell r="AG123" t="str">
            <v>Scope of Works received from FMD on 28/7.</v>
          </cell>
          <cell r="AH123">
            <v>3</v>
          </cell>
        </row>
        <row r="124">
          <cell r="A124">
            <v>107</v>
          </cell>
          <cell r="B124" t="str">
            <v>M</v>
          </cell>
          <cell r="C124" t="str">
            <v>H</v>
          </cell>
          <cell r="D124" t="str">
            <v>L</v>
          </cell>
          <cell r="E124" t="str">
            <v>M</v>
          </cell>
          <cell r="F124" t="str">
            <v>M</v>
          </cell>
          <cell r="G124" t="str">
            <v>L</v>
          </cell>
          <cell r="H124" t="str">
            <v>L</v>
          </cell>
          <cell r="I124" t="str">
            <v>M</v>
          </cell>
          <cell r="J124" t="str">
            <v>H</v>
          </cell>
          <cell r="K124" t="str">
            <v>Y</v>
          </cell>
          <cell r="L124" t="str">
            <v>S2C</v>
          </cell>
          <cell r="M124" t="str">
            <v>TBA</v>
          </cell>
          <cell r="N124">
            <v>0</v>
          </cell>
          <cell r="O124" t="str">
            <v>Business Initiated</v>
          </cell>
          <cell r="P124" t="str">
            <v>Bin Enclosure SS (Direct)</v>
          </cell>
          <cell r="Q124" t="str">
            <v>N</v>
          </cell>
          <cell r="R124" t="str">
            <v>Customer Service</v>
          </cell>
          <cell r="S124" t="str">
            <v>CS - Customer Environment</v>
          </cell>
          <cell r="T124">
            <v>2.5</v>
          </cell>
          <cell r="U124" t="str">
            <v>Capex / Opex</v>
          </cell>
          <cell r="V124" t="str">
            <v>Spend</v>
          </cell>
          <cell r="W124">
            <v>0</v>
          </cell>
          <cell r="X124">
            <v>42278</v>
          </cell>
          <cell r="Y124">
            <v>42885</v>
          </cell>
          <cell r="Z124" t="str">
            <v>0-3 Months</v>
          </cell>
          <cell r="AA124" t="str">
            <v>FY 16-17</v>
          </cell>
          <cell r="AB124" t="str">
            <v>Active</v>
          </cell>
          <cell r="AC124" t="str">
            <v>Customer Environment</v>
          </cell>
          <cell r="AD124" t="str">
            <v>Enterprise Services</v>
          </cell>
          <cell r="AE124" t="str">
            <v>Leah Austria</v>
          </cell>
          <cell r="AF124" t="str">
            <v>Facilities Maintenance</v>
          </cell>
          <cell r="AG124">
            <v>0</v>
          </cell>
          <cell r="AH124">
            <v>3.4</v>
          </cell>
        </row>
        <row r="125">
          <cell r="A125">
            <v>108</v>
          </cell>
          <cell r="B125" t="str">
            <v>M</v>
          </cell>
          <cell r="C125" t="str">
            <v>H</v>
          </cell>
          <cell r="D125" t="str">
            <v>L</v>
          </cell>
          <cell r="E125" t="str">
            <v>H</v>
          </cell>
          <cell r="F125" t="str">
            <v>H</v>
          </cell>
          <cell r="G125" t="str">
            <v>H</v>
          </cell>
          <cell r="H125" t="str">
            <v>H</v>
          </cell>
          <cell r="I125" t="str">
            <v>H</v>
          </cell>
          <cell r="J125" t="str">
            <v>L</v>
          </cell>
          <cell r="K125" t="str">
            <v>Y</v>
          </cell>
          <cell r="L125" t="str">
            <v>S2C</v>
          </cell>
          <cell r="M125" t="str">
            <v>WS266180</v>
          </cell>
          <cell r="N125">
            <v>0</v>
          </cell>
          <cell r="O125" t="str">
            <v>Business Initiated</v>
          </cell>
          <cell r="P125" t="str">
            <v xml:space="preserve">Central Station Northern Concourse Terrazzo Refurbishment Works Stage Two
</v>
          </cell>
          <cell r="Q125" t="str">
            <v>N</v>
          </cell>
          <cell r="R125" t="str">
            <v>Customer Service</v>
          </cell>
          <cell r="S125" t="str">
            <v>CS - Customer Environment</v>
          </cell>
          <cell r="T125">
            <v>0.9</v>
          </cell>
          <cell r="U125" t="str">
            <v>Capex</v>
          </cell>
          <cell r="V125" t="str">
            <v>Spend</v>
          </cell>
          <cell r="W125">
            <v>42663</v>
          </cell>
          <cell r="X125">
            <v>42663</v>
          </cell>
          <cell r="Y125">
            <v>42790</v>
          </cell>
          <cell r="Z125" t="str">
            <v>Completed</v>
          </cell>
          <cell r="AA125" t="str">
            <v>FY 16-17</v>
          </cell>
          <cell r="AB125" t="str">
            <v>Completed</v>
          </cell>
          <cell r="AC125" t="str">
            <v>Customer Environment</v>
          </cell>
          <cell r="AD125" t="str">
            <v>Construction &amp; Refurbishment</v>
          </cell>
          <cell r="AE125" t="str">
            <v>Shantala Prabhu</v>
          </cell>
          <cell r="AF125" t="str">
            <v>Building and Fit-Out</v>
          </cell>
          <cell r="AG125">
            <v>0</v>
          </cell>
          <cell r="AH125">
            <v>2.6</v>
          </cell>
        </row>
        <row r="126">
          <cell r="A126">
            <v>109</v>
          </cell>
          <cell r="B126" t="str">
            <v>H</v>
          </cell>
          <cell r="C126" t="str">
            <v>H</v>
          </cell>
          <cell r="D126" t="str">
            <v>M</v>
          </cell>
          <cell r="E126" t="str">
            <v>L</v>
          </cell>
          <cell r="F126" t="str">
            <v>L</v>
          </cell>
          <cell r="G126" t="str">
            <v>L</v>
          </cell>
          <cell r="H126" t="str">
            <v>L</v>
          </cell>
          <cell r="I126" t="str">
            <v>L</v>
          </cell>
          <cell r="J126" t="str">
            <v>M</v>
          </cell>
          <cell r="K126" t="str">
            <v>Y</v>
          </cell>
          <cell r="L126" t="str">
            <v>S2C</v>
          </cell>
          <cell r="M126" t="str">
            <v>WS245981</v>
          </cell>
          <cell r="N126">
            <v>0</v>
          </cell>
          <cell r="O126" t="str">
            <v>Station Refresh Program</v>
          </cell>
          <cell r="P126" t="str">
            <v>Customer Experience Management System (IV)</v>
          </cell>
          <cell r="Q126" t="str">
            <v>Y</v>
          </cell>
          <cell r="R126" t="str">
            <v>Customer Service</v>
          </cell>
          <cell r="S126" t="str">
            <v>CS - Customer Environment</v>
          </cell>
          <cell r="T126">
            <v>2.2000000000000002</v>
          </cell>
          <cell r="U126" t="str">
            <v>Opex</v>
          </cell>
          <cell r="V126" t="str">
            <v>Spend</v>
          </cell>
          <cell r="W126">
            <v>0</v>
          </cell>
          <cell r="X126">
            <v>42278</v>
          </cell>
          <cell r="Y126">
            <v>42791</v>
          </cell>
          <cell r="Z126" t="str">
            <v>Completed</v>
          </cell>
          <cell r="AA126" t="str">
            <v>FY 16-17</v>
          </cell>
          <cell r="AB126" t="str">
            <v>Completed</v>
          </cell>
          <cell r="AC126" t="str">
            <v>Customer Environment</v>
          </cell>
          <cell r="AD126" t="str">
            <v>Enterprise Services</v>
          </cell>
          <cell r="AE126" t="str">
            <v>Prasad Rajakumar</v>
          </cell>
          <cell r="AF126" t="str">
            <v>Facilities Maintenance</v>
          </cell>
          <cell r="AG126">
            <v>0</v>
          </cell>
          <cell r="AH126">
            <v>2.2000000000000002</v>
          </cell>
        </row>
        <row r="127">
          <cell r="A127">
            <v>110</v>
          </cell>
          <cell r="B127" t="str">
            <v>H</v>
          </cell>
          <cell r="C127" t="str">
            <v>H</v>
          </cell>
          <cell r="D127" t="str">
            <v>M</v>
          </cell>
          <cell r="E127" t="str">
            <v>M</v>
          </cell>
          <cell r="F127" t="str">
            <v>H</v>
          </cell>
          <cell r="G127" t="str">
            <v>H</v>
          </cell>
          <cell r="H127" t="str">
            <v>M</v>
          </cell>
          <cell r="I127" t="str">
            <v>H</v>
          </cell>
          <cell r="J127" t="str">
            <v>M</v>
          </cell>
          <cell r="K127" t="str">
            <v>Y</v>
          </cell>
          <cell r="L127" t="str">
            <v>S2C</v>
          </cell>
          <cell r="M127" t="str">
            <v>WS234303</v>
          </cell>
          <cell r="N127">
            <v>0</v>
          </cell>
          <cell r="O127" t="str">
            <v>Facilities Maintenance Transformation</v>
          </cell>
          <cell r="P127" t="str">
            <v>FM - Graffiti Removal Stations (CW10426)</v>
          </cell>
          <cell r="Q127" t="str">
            <v>N</v>
          </cell>
          <cell r="R127" t="str">
            <v>Customer Service</v>
          </cell>
          <cell r="S127" t="str">
            <v>CS - Customer Environment</v>
          </cell>
          <cell r="T127">
            <v>22</v>
          </cell>
          <cell r="U127" t="str">
            <v>Opex</v>
          </cell>
          <cell r="V127" t="str">
            <v>Spend</v>
          </cell>
          <cell r="W127">
            <v>42391</v>
          </cell>
          <cell r="X127">
            <v>42278</v>
          </cell>
          <cell r="Y127">
            <v>42793</v>
          </cell>
          <cell r="Z127" t="str">
            <v>Completed</v>
          </cell>
          <cell r="AA127" t="str">
            <v>FY 16-17</v>
          </cell>
          <cell r="AB127" t="str">
            <v>Completed</v>
          </cell>
          <cell r="AC127" t="str">
            <v>Customer Environment</v>
          </cell>
          <cell r="AD127" t="str">
            <v>Enterprise Services</v>
          </cell>
          <cell r="AE127" t="str">
            <v>Liam Cullen</v>
          </cell>
          <cell r="AF127" t="str">
            <v>Facilities Maintenance</v>
          </cell>
          <cell r="AG127">
            <v>0</v>
          </cell>
          <cell r="AH127">
            <v>3.8</v>
          </cell>
        </row>
        <row r="128">
          <cell r="A128">
            <v>111</v>
          </cell>
          <cell r="B128" t="str">
            <v>M</v>
          </cell>
          <cell r="C128" t="str">
            <v>H</v>
          </cell>
          <cell r="D128" t="str">
            <v>L</v>
          </cell>
          <cell r="E128" t="str">
            <v>H</v>
          </cell>
          <cell r="F128" t="str">
            <v>L</v>
          </cell>
          <cell r="G128" t="str">
            <v>M</v>
          </cell>
          <cell r="H128" t="str">
            <v>H</v>
          </cell>
          <cell r="I128" t="str">
            <v>H</v>
          </cell>
          <cell r="J128" t="str">
            <v>M</v>
          </cell>
          <cell r="K128" t="str">
            <v>Y</v>
          </cell>
          <cell r="L128" t="str">
            <v>S2C</v>
          </cell>
          <cell r="M128" t="str">
            <v>WS239222</v>
          </cell>
          <cell r="N128">
            <v>0</v>
          </cell>
          <cell r="O128" t="str">
            <v>Business Initiated</v>
          </cell>
          <cell r="P128" t="str">
            <v>Hydraulic Network Replacement Eveleigh Maintenance Precinct</v>
          </cell>
          <cell r="Q128" t="str">
            <v>N</v>
          </cell>
          <cell r="R128" t="str">
            <v>Engineering &amp; Maintenance</v>
          </cell>
          <cell r="S128" t="str">
            <v>E&amp;M - Fleet Maintenance</v>
          </cell>
          <cell r="T128">
            <v>1.8</v>
          </cell>
          <cell r="U128" t="str">
            <v>Capex</v>
          </cell>
          <cell r="V128" t="str">
            <v>Spend</v>
          </cell>
          <cell r="W128">
            <v>42592</v>
          </cell>
          <cell r="X128">
            <v>42592</v>
          </cell>
          <cell r="Y128">
            <v>42855</v>
          </cell>
          <cell r="Z128" t="str">
            <v>0-3 Months</v>
          </cell>
          <cell r="AA128" t="str">
            <v>FY 16-17</v>
          </cell>
          <cell r="AB128" t="str">
            <v>Active</v>
          </cell>
          <cell r="AC128" t="str">
            <v>Fleet Maintenance</v>
          </cell>
          <cell r="AD128" t="str">
            <v>Construction &amp; Refurbishment</v>
          </cell>
          <cell r="AE128" t="str">
            <v>Sanath Abeywardana</v>
          </cell>
          <cell r="AF128" t="str">
            <v>Building and Fit-Out</v>
          </cell>
          <cell r="AG128">
            <v>0</v>
          </cell>
          <cell r="AH128">
            <v>3.4000000000000004</v>
          </cell>
        </row>
        <row r="129">
          <cell r="A129">
            <v>112</v>
          </cell>
          <cell r="B129" t="str">
            <v>L</v>
          </cell>
          <cell r="C129" t="str">
            <v>H</v>
          </cell>
          <cell r="D129" t="str">
            <v>L</v>
          </cell>
          <cell r="E129" t="str">
            <v>L</v>
          </cell>
          <cell r="F129" t="str">
            <v>L</v>
          </cell>
          <cell r="G129" t="str">
            <v>L</v>
          </cell>
          <cell r="H129" t="str">
            <v>L</v>
          </cell>
          <cell r="I129" t="str">
            <v>L</v>
          </cell>
          <cell r="J129" t="str">
            <v>M</v>
          </cell>
          <cell r="K129" t="str">
            <v>Y</v>
          </cell>
          <cell r="L129" t="str">
            <v>S2C</v>
          </cell>
          <cell r="M129" t="str">
            <v>WS268011</v>
          </cell>
          <cell r="N129">
            <v>0</v>
          </cell>
          <cell r="O129" t="str">
            <v>Business Initiated</v>
          </cell>
          <cell r="P129" t="str">
            <v>Trial of XPT_Xplorer_Endeavour Vertical Link Assemblies</v>
          </cell>
          <cell r="Q129" t="str">
            <v>Y</v>
          </cell>
          <cell r="R129" t="str">
            <v>Engineering &amp; Maintenance</v>
          </cell>
          <cell r="S129" t="str">
            <v>E&amp;M - Fleet Maintenance</v>
          </cell>
          <cell r="T129">
            <v>0.2</v>
          </cell>
          <cell r="U129" t="str">
            <v>Opex</v>
          </cell>
          <cell r="V129" t="str">
            <v>Spend</v>
          </cell>
          <cell r="W129">
            <v>42678</v>
          </cell>
          <cell r="X129">
            <v>42695</v>
          </cell>
          <cell r="Y129">
            <v>42777</v>
          </cell>
          <cell r="Z129" t="str">
            <v>0-3 Months</v>
          </cell>
          <cell r="AA129" t="str">
            <v>FY 16-17</v>
          </cell>
          <cell r="AB129" t="str">
            <v>Cancelled</v>
          </cell>
          <cell r="AC129" t="str">
            <v>Engineering &amp; System Integrity</v>
          </cell>
          <cell r="AD129" t="str">
            <v>Rolling Stock</v>
          </cell>
          <cell r="AE129" t="str">
            <v>Gary Burgess</v>
          </cell>
          <cell r="AF129" t="str">
            <v>Train Maintenance</v>
          </cell>
          <cell r="AG129" t="str">
            <v xml:space="preserve">Trial of 16 heavy duty vertical links. The budget for the roll-out is estimated to be approximately between $400 and $450k, plus 10% for contingency.
This is now being managed  as a variation under the L3C Agreement </v>
          </cell>
          <cell r="AH129">
            <v>1.8</v>
          </cell>
        </row>
        <row r="130">
          <cell r="A130">
            <v>113</v>
          </cell>
          <cell r="B130" t="str">
            <v>H</v>
          </cell>
          <cell r="C130" t="str">
            <v>H</v>
          </cell>
          <cell r="D130" t="str">
            <v>M</v>
          </cell>
          <cell r="E130" t="str">
            <v>H</v>
          </cell>
          <cell r="F130" t="str">
            <v>H</v>
          </cell>
          <cell r="G130" t="str">
            <v>H</v>
          </cell>
          <cell r="H130" t="str">
            <v>H</v>
          </cell>
          <cell r="I130" t="str">
            <v>H</v>
          </cell>
          <cell r="J130" t="str">
            <v>M</v>
          </cell>
          <cell r="K130" t="str">
            <v>Y</v>
          </cell>
          <cell r="L130" t="str">
            <v>S2C</v>
          </cell>
          <cell r="M130" t="str">
            <v>WS255323</v>
          </cell>
          <cell r="N130">
            <v>0</v>
          </cell>
          <cell r="O130" t="str">
            <v>Business Initiated</v>
          </cell>
          <cell r="P130" t="str">
            <v>Adamstown Station Footbridge Renewal</v>
          </cell>
          <cell r="Q130" t="str">
            <v>N</v>
          </cell>
          <cell r="R130" t="str">
            <v>Engineering &amp; Maintenance</v>
          </cell>
          <cell r="S130" t="str">
            <v>E&amp;M - Major Works</v>
          </cell>
          <cell r="T130">
            <v>3.6</v>
          </cell>
          <cell r="U130" t="str">
            <v>Capex</v>
          </cell>
          <cell r="V130" t="str">
            <v>Spend</v>
          </cell>
          <cell r="W130">
            <v>42552</v>
          </cell>
          <cell r="X130">
            <v>42552</v>
          </cell>
          <cell r="Y130">
            <v>42825</v>
          </cell>
          <cell r="Z130" t="str">
            <v>0-3 Months</v>
          </cell>
          <cell r="AA130" t="str">
            <v>FY 16-17</v>
          </cell>
          <cell r="AB130" t="str">
            <v>Active</v>
          </cell>
          <cell r="AC130" t="str">
            <v>Major Works - Civil</v>
          </cell>
          <cell r="AD130" t="str">
            <v>Construction &amp; Refurbishment</v>
          </cell>
          <cell r="AE130" t="str">
            <v>Manjula Bharadwaj</v>
          </cell>
          <cell r="AF130" t="str">
            <v>Building and Fit-Out</v>
          </cell>
          <cell r="AG130" t="str">
            <v>Budget approved to $5.7million by FIC. ATA uploaded in Ariba for approval on 3/02/2017 .</v>
          </cell>
          <cell r="AH130">
            <v>3.8</v>
          </cell>
        </row>
        <row r="131">
          <cell r="A131">
            <v>114</v>
          </cell>
          <cell r="B131" t="str">
            <v>L</v>
          </cell>
          <cell r="C131" t="str">
            <v>M</v>
          </cell>
          <cell r="D131" t="str">
            <v>H</v>
          </cell>
          <cell r="E131" t="str">
            <v>L</v>
          </cell>
          <cell r="F131" t="str">
            <v>L</v>
          </cell>
          <cell r="G131" t="str">
            <v>L</v>
          </cell>
          <cell r="H131" t="str">
            <v>L</v>
          </cell>
          <cell r="I131" t="str">
            <v>L</v>
          </cell>
          <cell r="J131" t="str">
            <v>L</v>
          </cell>
          <cell r="K131" t="str">
            <v>Y</v>
          </cell>
          <cell r="L131" t="str">
            <v>S2C</v>
          </cell>
          <cell r="M131" t="str">
            <v>WS240458</v>
          </cell>
          <cell r="N131">
            <v>0</v>
          </cell>
          <cell r="O131" t="str">
            <v>2018 Timetable Program</v>
          </cell>
          <cell r="P131" t="str">
            <v>Enterprise Workforce Management (EWM)</v>
          </cell>
          <cell r="Q131">
            <v>0</v>
          </cell>
          <cell r="R131" t="str">
            <v>People &amp; Communications</v>
          </cell>
          <cell r="S131" t="str">
            <v>Information Technology</v>
          </cell>
          <cell r="T131">
            <v>50</v>
          </cell>
          <cell r="U131" t="str">
            <v>Capex</v>
          </cell>
          <cell r="V131" t="str">
            <v>Spend</v>
          </cell>
          <cell r="W131">
            <v>0</v>
          </cell>
          <cell r="X131">
            <v>42397</v>
          </cell>
          <cell r="Y131">
            <v>42994</v>
          </cell>
          <cell r="Z131" t="str">
            <v>3-6 Months</v>
          </cell>
          <cell r="AA131" t="str">
            <v>FY 17-18</v>
          </cell>
          <cell r="AB131" t="str">
            <v>Active</v>
          </cell>
          <cell r="AC131" t="str">
            <v>Human Resources</v>
          </cell>
          <cell r="AD131" t="str">
            <v>Integrated Technology Systems</v>
          </cell>
          <cell r="AE131" t="str">
            <v>Sanjay Athavale</v>
          </cell>
          <cell r="AF131" t="str">
            <v>TBA</v>
          </cell>
          <cell r="AG131" t="str">
            <v>Market analysis through to RFI for business case building and budget allocation and then to RFT</v>
          </cell>
          <cell r="AH131">
            <v>1.7999999999999998</v>
          </cell>
        </row>
        <row r="132">
          <cell r="A132">
            <v>115</v>
          </cell>
          <cell r="B132" t="str">
            <v>M</v>
          </cell>
          <cell r="C132" t="str">
            <v>H</v>
          </cell>
          <cell r="D132" t="str">
            <v>L</v>
          </cell>
          <cell r="E132" t="str">
            <v>M</v>
          </cell>
          <cell r="F132" t="str">
            <v>M</v>
          </cell>
          <cell r="G132" t="str">
            <v>M</v>
          </cell>
          <cell r="H132" t="str">
            <v>M</v>
          </cell>
          <cell r="I132" t="str">
            <v>M</v>
          </cell>
          <cell r="J132" t="str">
            <v>M</v>
          </cell>
          <cell r="K132" t="str">
            <v>Y</v>
          </cell>
          <cell r="L132" t="str">
            <v>S2C</v>
          </cell>
          <cell r="M132" t="str">
            <v>WS232010</v>
          </cell>
          <cell r="N132">
            <v>0</v>
          </cell>
          <cell r="O132" t="str">
            <v>Business Initiated</v>
          </cell>
          <cell r="P132" t="str">
            <v>Sampling and Experential</v>
          </cell>
          <cell r="Q132" t="str">
            <v>N</v>
          </cell>
          <cell r="R132" t="str">
            <v>Customer Service</v>
          </cell>
          <cell r="S132" t="str">
            <v>CS - Customer Environment</v>
          </cell>
          <cell r="T132" t="str">
            <v>Revenue</v>
          </cell>
          <cell r="U132" t="str">
            <v>Opex</v>
          </cell>
          <cell r="V132" t="str">
            <v>Revenue</v>
          </cell>
          <cell r="W132">
            <v>0</v>
          </cell>
          <cell r="X132">
            <v>42278</v>
          </cell>
          <cell r="Y132">
            <v>42794</v>
          </cell>
          <cell r="Z132" t="str">
            <v>Completed</v>
          </cell>
          <cell r="AA132" t="str">
            <v>FY 16-17</v>
          </cell>
          <cell r="AB132" t="str">
            <v>Completed</v>
          </cell>
          <cell r="AC132" t="str">
            <v>Customer Environment</v>
          </cell>
          <cell r="AD132" t="str">
            <v>Enterprise Services</v>
          </cell>
          <cell r="AE132" t="str">
            <v>Pratibha Barna</v>
          </cell>
          <cell r="AF132" t="str">
            <v>Revenue</v>
          </cell>
          <cell r="AG132">
            <v>0</v>
          </cell>
          <cell r="AH132">
            <v>2.5999999999999996</v>
          </cell>
        </row>
        <row r="133">
          <cell r="A133">
            <v>116</v>
          </cell>
          <cell r="B133" t="str">
            <v>H</v>
          </cell>
          <cell r="C133" t="str">
            <v>H</v>
          </cell>
          <cell r="D133" t="str">
            <v>L</v>
          </cell>
          <cell r="E133" t="str">
            <v>L</v>
          </cell>
          <cell r="F133" t="str">
            <v>L</v>
          </cell>
          <cell r="G133" t="str">
            <v>L</v>
          </cell>
          <cell r="H133" t="str">
            <v>L</v>
          </cell>
          <cell r="I133" t="str">
            <v>L</v>
          </cell>
          <cell r="J133" t="str">
            <v>L</v>
          </cell>
          <cell r="K133" t="str">
            <v>Y</v>
          </cell>
          <cell r="L133" t="str">
            <v>Variation</v>
          </cell>
          <cell r="M133" t="str">
            <v>TBA</v>
          </cell>
          <cell r="N133">
            <v>0</v>
          </cell>
          <cell r="O133" t="str">
            <v>Business Initiated</v>
          </cell>
          <cell r="P133" t="str">
            <v>Mobile Plant Maintenance</v>
          </cell>
          <cell r="Q133" t="str">
            <v>Y</v>
          </cell>
          <cell r="R133" t="str">
            <v>Engineering &amp; Maintenance</v>
          </cell>
          <cell r="S133" t="str">
            <v>E&amp;M - Commercial &amp; Supply Chain</v>
          </cell>
          <cell r="T133">
            <v>2</v>
          </cell>
          <cell r="U133" t="str">
            <v>Opex</v>
          </cell>
          <cell r="V133" t="str">
            <v>Spend</v>
          </cell>
          <cell r="W133">
            <v>0</v>
          </cell>
          <cell r="X133">
            <v>42758</v>
          </cell>
          <cell r="Y133">
            <v>42853</v>
          </cell>
          <cell r="Z133" t="str">
            <v>0-3 Months</v>
          </cell>
          <cell r="AA133" t="str">
            <v>FY 16-17</v>
          </cell>
          <cell r="AB133" t="str">
            <v>Active</v>
          </cell>
          <cell r="AC133" t="str">
            <v>E&amp;M - Commercial &amp; Supply Chain</v>
          </cell>
          <cell r="AD133" t="str">
            <v>Enterprise Services</v>
          </cell>
          <cell r="AE133" t="str">
            <v>Pratibha Barna</v>
          </cell>
          <cell r="AF133" t="str">
            <v>Facilities Maintenance</v>
          </cell>
          <cell r="AG133">
            <v>0</v>
          </cell>
          <cell r="AH133">
            <v>1</v>
          </cell>
        </row>
        <row r="134">
          <cell r="A134">
            <v>117</v>
          </cell>
          <cell r="B134" t="str">
            <v>M</v>
          </cell>
          <cell r="C134" t="str">
            <v>L</v>
          </cell>
          <cell r="D134" t="str">
            <v>L</v>
          </cell>
          <cell r="E134" t="str">
            <v>M</v>
          </cell>
          <cell r="F134" t="str">
            <v>L</v>
          </cell>
          <cell r="G134" t="str">
            <v>H</v>
          </cell>
          <cell r="H134" t="str">
            <v>H</v>
          </cell>
          <cell r="I134" t="str">
            <v>H</v>
          </cell>
          <cell r="J134" t="str">
            <v>L</v>
          </cell>
          <cell r="K134" t="str">
            <v>N</v>
          </cell>
          <cell r="L134" t="str">
            <v>S2C</v>
          </cell>
          <cell r="M134" t="str">
            <v>WS233741</v>
          </cell>
          <cell r="N134">
            <v>0</v>
          </cell>
          <cell r="O134" t="str">
            <v>Fire Life and Safety Program</v>
          </cell>
          <cell r="P134" t="str">
            <v>Rectification of Fire defects across 15 Sydney Trains Car parks</v>
          </cell>
          <cell r="Q134" t="str">
            <v>N</v>
          </cell>
          <cell r="R134" t="str">
            <v>Customer Service</v>
          </cell>
          <cell r="S134" t="str">
            <v>CS - Customer Environment</v>
          </cell>
          <cell r="T134">
            <v>3</v>
          </cell>
          <cell r="U134" t="str">
            <v>Opex</v>
          </cell>
          <cell r="V134" t="str">
            <v>Spend</v>
          </cell>
          <cell r="W134">
            <v>0</v>
          </cell>
          <cell r="X134">
            <v>42705</v>
          </cell>
          <cell r="Y134">
            <v>43070</v>
          </cell>
          <cell r="Z134" t="str">
            <v>6-12 Months</v>
          </cell>
          <cell r="AA134" t="str">
            <v>FY 17-18</v>
          </cell>
          <cell r="AB134" t="str">
            <v>Cancelled</v>
          </cell>
          <cell r="AC134" t="str">
            <v>Customer Environment</v>
          </cell>
          <cell r="AD134" t="str">
            <v>Enterprise Services</v>
          </cell>
          <cell r="AE134" t="str">
            <v>Liam Cullen</v>
          </cell>
          <cell r="AF134" t="str">
            <v>Safety, Security, and Environment</v>
          </cell>
          <cell r="AG134">
            <v>0</v>
          </cell>
          <cell r="AH134">
            <v>2.6</v>
          </cell>
        </row>
        <row r="135">
          <cell r="A135">
            <v>118</v>
          </cell>
          <cell r="B135" t="str">
            <v>M</v>
          </cell>
          <cell r="C135" t="str">
            <v>H</v>
          </cell>
          <cell r="D135" t="str">
            <v>M</v>
          </cell>
          <cell r="E135" t="str">
            <v>H</v>
          </cell>
          <cell r="F135" t="str">
            <v>H</v>
          </cell>
          <cell r="G135" t="str">
            <v>H</v>
          </cell>
          <cell r="H135" t="str">
            <v>H</v>
          </cell>
          <cell r="I135" t="str">
            <v>H</v>
          </cell>
          <cell r="J135" t="str">
            <v>L</v>
          </cell>
          <cell r="K135" t="str">
            <v>Y</v>
          </cell>
          <cell r="L135" t="str">
            <v>Contract Variation</v>
          </cell>
          <cell r="M135" t="str">
            <v>Various</v>
          </cell>
          <cell r="N135">
            <v>0</v>
          </cell>
          <cell r="O135" t="str">
            <v>SP Initiated</v>
          </cell>
          <cell r="P135" t="str">
            <v>Extension of Various Panels</v>
          </cell>
          <cell r="Q135" t="str">
            <v>Y</v>
          </cell>
          <cell r="R135" t="str">
            <v>Customer Service</v>
          </cell>
          <cell r="S135" t="str">
            <v>CS - Customer Environment</v>
          </cell>
          <cell r="T135">
            <v>10</v>
          </cell>
          <cell r="U135" t="str">
            <v>Capex</v>
          </cell>
          <cell r="V135" t="str">
            <v>Spend</v>
          </cell>
          <cell r="W135">
            <v>0</v>
          </cell>
          <cell r="X135">
            <v>42430</v>
          </cell>
          <cell r="Y135">
            <v>42780</v>
          </cell>
          <cell r="Z135" t="str">
            <v>0-3 Months</v>
          </cell>
          <cell r="AA135" t="str">
            <v>FY 16-17</v>
          </cell>
          <cell r="AB135" t="str">
            <v>Cancelled</v>
          </cell>
          <cell r="AC135" t="str">
            <v>Customer Environment</v>
          </cell>
          <cell r="AD135" t="str">
            <v>Construction &amp; Refurbishment</v>
          </cell>
          <cell r="AE135" t="str">
            <v>Paul Skeggs</v>
          </cell>
          <cell r="AF135" t="str">
            <v>Building and Fit-Out</v>
          </cell>
          <cell r="AG135" t="str">
            <v>Extension of several Panels to support CSD requirements. 10/01 now cancelled due to difficulties in further extending these construction Panels. R2P and S2C process will apply as appropriate</v>
          </cell>
          <cell r="AH135">
            <v>3</v>
          </cell>
        </row>
        <row r="136">
          <cell r="A136">
            <v>119</v>
          </cell>
          <cell r="B136" t="str">
            <v>H</v>
          </cell>
          <cell r="C136" t="str">
            <v>H</v>
          </cell>
          <cell r="D136" t="str">
            <v>H</v>
          </cell>
          <cell r="E136" t="str">
            <v>H</v>
          </cell>
          <cell r="F136" t="str">
            <v>H</v>
          </cell>
          <cell r="G136" t="str">
            <v>H</v>
          </cell>
          <cell r="H136" t="str">
            <v>H</v>
          </cell>
          <cell r="I136" t="str">
            <v>H</v>
          </cell>
          <cell r="J136" t="str">
            <v>M</v>
          </cell>
          <cell r="K136" t="str">
            <v>Y</v>
          </cell>
          <cell r="L136" t="str">
            <v>S2C</v>
          </cell>
          <cell r="M136" t="str">
            <v>WS247731</v>
          </cell>
          <cell r="N136">
            <v>3143.6</v>
          </cell>
          <cell r="O136" t="str">
            <v>Station Refresh Program</v>
          </cell>
          <cell r="P136" t="str">
            <v>Town Hall Station Modernisation - Platform Works</v>
          </cell>
          <cell r="Q136" t="str">
            <v>N</v>
          </cell>
          <cell r="R136" t="str">
            <v>Customer Service</v>
          </cell>
          <cell r="S136" t="str">
            <v>CS - Customer Environment</v>
          </cell>
          <cell r="T136">
            <v>7</v>
          </cell>
          <cell r="U136" t="str">
            <v>Capex / Opex</v>
          </cell>
          <cell r="V136" t="str">
            <v>Spend</v>
          </cell>
          <cell r="W136">
            <v>42492</v>
          </cell>
          <cell r="X136">
            <v>42583</v>
          </cell>
          <cell r="Y136">
            <v>42886</v>
          </cell>
          <cell r="Z136" t="str">
            <v>0-3 Months</v>
          </cell>
          <cell r="AA136" t="str">
            <v>FY 16-17</v>
          </cell>
          <cell r="AB136" t="str">
            <v>Active</v>
          </cell>
          <cell r="AC136" t="str">
            <v>Customer Environment</v>
          </cell>
          <cell r="AD136" t="str">
            <v>Construction &amp; Refurbishment</v>
          </cell>
          <cell r="AE136" t="str">
            <v>Sandip Pal</v>
          </cell>
          <cell r="AF136" t="str">
            <v>Fit-Out Services</v>
          </cell>
          <cell r="AG136" t="str">
            <v xml:space="preserve">Nov 2016 - Project Award put on hold due to reallocation of budget
Mar 2017 - Project kicked off again with reduced scope and funding </v>
          </cell>
          <cell r="AH136">
            <v>4.2</v>
          </cell>
        </row>
        <row r="137">
          <cell r="A137">
            <v>120</v>
          </cell>
          <cell r="B137" t="str">
            <v>H</v>
          </cell>
          <cell r="C137" t="str">
            <v>M</v>
          </cell>
          <cell r="D137" t="str">
            <v>M</v>
          </cell>
          <cell r="E137" t="str">
            <v>M</v>
          </cell>
          <cell r="F137" t="str">
            <v>H</v>
          </cell>
          <cell r="G137" t="str">
            <v>M</v>
          </cell>
          <cell r="H137" t="str">
            <v>H</v>
          </cell>
          <cell r="I137" t="str">
            <v>H</v>
          </cell>
          <cell r="J137" t="str">
            <v>M</v>
          </cell>
          <cell r="K137" t="str">
            <v>Y</v>
          </cell>
          <cell r="L137" t="str">
            <v>S2C</v>
          </cell>
          <cell r="M137" t="str">
            <v>WS233372</v>
          </cell>
          <cell r="N137">
            <v>0</v>
          </cell>
          <cell r="O137" t="str">
            <v>Business Initiated</v>
          </cell>
          <cell r="P137" t="str">
            <v>Tunnel Refurbishment City Circle</v>
          </cell>
          <cell r="Q137" t="str">
            <v>N</v>
          </cell>
          <cell r="R137" t="str">
            <v>Engineering &amp; Maintenance</v>
          </cell>
          <cell r="S137" t="str">
            <v>E&amp;M - Major Works</v>
          </cell>
          <cell r="T137">
            <v>1</v>
          </cell>
          <cell r="U137" t="str">
            <v>Capex</v>
          </cell>
          <cell r="V137" t="str">
            <v>Spend</v>
          </cell>
          <cell r="W137">
            <v>0</v>
          </cell>
          <cell r="X137">
            <v>42917</v>
          </cell>
          <cell r="Y137">
            <v>43009</v>
          </cell>
          <cell r="Z137" t="str">
            <v>6-12 Months</v>
          </cell>
          <cell r="AA137" t="str">
            <v>FY 17-18</v>
          </cell>
          <cell r="AB137" t="str">
            <v>Planned</v>
          </cell>
          <cell r="AC137" t="str">
            <v>Major Works - Civil</v>
          </cell>
          <cell r="AD137" t="str">
            <v>Construction &amp; Refurbishment</v>
          </cell>
          <cell r="AE137" t="str">
            <v>Sanath Abeywardana</v>
          </cell>
          <cell r="AF137" t="str">
            <v>Building</v>
          </cell>
          <cell r="AG137" t="str">
            <v>Under MSA</v>
          </cell>
          <cell r="AH137">
            <v>3.8</v>
          </cell>
        </row>
        <row r="138">
          <cell r="A138">
            <v>121</v>
          </cell>
          <cell r="B138" t="str">
            <v>H</v>
          </cell>
          <cell r="C138" t="str">
            <v>M</v>
          </cell>
          <cell r="D138" t="str">
            <v>H</v>
          </cell>
          <cell r="E138" t="str">
            <v>H</v>
          </cell>
          <cell r="F138" t="str">
            <v>H</v>
          </cell>
          <cell r="G138" t="str">
            <v>H</v>
          </cell>
          <cell r="H138" t="str">
            <v>H</v>
          </cell>
          <cell r="I138" t="str">
            <v>H</v>
          </cell>
          <cell r="J138" t="str">
            <v>M</v>
          </cell>
          <cell r="K138" t="str">
            <v>Y</v>
          </cell>
          <cell r="L138" t="str">
            <v>S2C</v>
          </cell>
          <cell r="M138" t="str">
            <v>WS233727</v>
          </cell>
          <cell r="N138">
            <v>0</v>
          </cell>
          <cell r="O138" t="str">
            <v>Station Refresh Program</v>
          </cell>
          <cell r="P138" t="str">
            <v>Central Modernisation - Concourse Refresh</v>
          </cell>
          <cell r="Q138" t="str">
            <v>N</v>
          </cell>
          <cell r="R138" t="str">
            <v>Customer Service</v>
          </cell>
          <cell r="S138" t="str">
            <v>CS - Customer Environment</v>
          </cell>
          <cell r="T138">
            <v>8.1</v>
          </cell>
          <cell r="U138" t="str">
            <v>Capex</v>
          </cell>
          <cell r="V138" t="str">
            <v>Spend</v>
          </cell>
          <cell r="W138">
            <v>0</v>
          </cell>
          <cell r="X138">
            <v>42430</v>
          </cell>
          <cell r="Y138">
            <v>42735</v>
          </cell>
          <cell r="Z138" t="str">
            <v>0-3 Months</v>
          </cell>
          <cell r="AA138" t="str">
            <v>FY 16-17</v>
          </cell>
          <cell r="AB138" t="str">
            <v>Cancelled</v>
          </cell>
          <cell r="AC138" t="str">
            <v>Customer Environment</v>
          </cell>
          <cell r="AD138" t="str">
            <v>Construction &amp; Refurbishment</v>
          </cell>
          <cell r="AE138" t="str">
            <v>Sanath Abeywardana</v>
          </cell>
          <cell r="AF138" t="str">
            <v>Building and Fit-Out Services</v>
          </cell>
          <cell r="AG138" t="str">
            <v>Internal customer is Simon McCully</v>
          </cell>
          <cell r="AH138">
            <v>4.2</v>
          </cell>
        </row>
        <row r="139">
          <cell r="A139">
            <v>122</v>
          </cell>
          <cell r="B139" t="str">
            <v>H</v>
          </cell>
          <cell r="C139" t="str">
            <v>M</v>
          </cell>
          <cell r="D139" t="str">
            <v>M</v>
          </cell>
          <cell r="E139" t="str">
            <v>M</v>
          </cell>
          <cell r="F139" t="str">
            <v>H</v>
          </cell>
          <cell r="G139" t="str">
            <v>H</v>
          </cell>
          <cell r="H139" t="str">
            <v>H</v>
          </cell>
          <cell r="I139" t="str">
            <v>H</v>
          </cell>
          <cell r="J139" t="str">
            <v>M</v>
          </cell>
          <cell r="K139" t="str">
            <v>Y</v>
          </cell>
          <cell r="L139" t="str">
            <v>S2C</v>
          </cell>
          <cell r="M139">
            <v>0</v>
          </cell>
          <cell r="N139">
            <v>0</v>
          </cell>
          <cell r="O139" t="str">
            <v>Business Initiated</v>
          </cell>
          <cell r="P139" t="str">
            <v>Yennora Culvert Refurbishment 27.287km</v>
          </cell>
          <cell r="Q139">
            <v>0</v>
          </cell>
          <cell r="R139" t="str">
            <v>Engineering &amp; Maintenance</v>
          </cell>
          <cell r="S139" t="str">
            <v>E&amp;M - Major Works</v>
          </cell>
          <cell r="T139">
            <v>0.1</v>
          </cell>
          <cell r="U139" t="str">
            <v>Capex</v>
          </cell>
          <cell r="V139" t="str">
            <v>Spend</v>
          </cell>
          <cell r="W139">
            <v>0</v>
          </cell>
          <cell r="X139">
            <v>42461</v>
          </cell>
          <cell r="Y139">
            <v>42643</v>
          </cell>
          <cell r="Z139" t="str">
            <v>0-3 Months</v>
          </cell>
          <cell r="AA139" t="str">
            <v>FY 16-17</v>
          </cell>
          <cell r="AB139" t="str">
            <v>Cancelled</v>
          </cell>
          <cell r="AC139" t="str">
            <v>Major Works - Civil</v>
          </cell>
          <cell r="AD139" t="str">
            <v>Construction &amp; Refurbishment</v>
          </cell>
          <cell r="AE139" t="str">
            <v>Paul Skeggs</v>
          </cell>
          <cell r="AF139" t="str">
            <v>Civil Works</v>
          </cell>
          <cell r="AG139" t="str">
            <v>Doing under MSA</v>
          </cell>
          <cell r="AH139">
            <v>3.8</v>
          </cell>
        </row>
        <row r="140">
          <cell r="A140">
            <v>123</v>
          </cell>
          <cell r="B140" t="str">
            <v>H</v>
          </cell>
          <cell r="C140" t="str">
            <v>M</v>
          </cell>
          <cell r="D140" t="str">
            <v>M</v>
          </cell>
          <cell r="E140" t="str">
            <v>M</v>
          </cell>
          <cell r="F140" t="str">
            <v>H</v>
          </cell>
          <cell r="G140" t="str">
            <v>M</v>
          </cell>
          <cell r="H140" t="str">
            <v>H</v>
          </cell>
          <cell r="I140" t="str">
            <v>H</v>
          </cell>
          <cell r="J140" t="str">
            <v>M</v>
          </cell>
          <cell r="K140" t="str">
            <v>Y</v>
          </cell>
          <cell r="L140" t="str">
            <v>S2C</v>
          </cell>
          <cell r="M140" t="str">
            <v>WS233354</v>
          </cell>
          <cell r="N140">
            <v>0</v>
          </cell>
          <cell r="O140" t="str">
            <v>Business Initiated</v>
          </cell>
          <cell r="P140" t="str">
            <v>Adamstown FB renewal</v>
          </cell>
          <cell r="Q140" t="str">
            <v>N</v>
          </cell>
          <cell r="R140" t="str">
            <v>Engineering &amp; Maintenance</v>
          </cell>
          <cell r="S140" t="str">
            <v>E&amp;M - Major Works</v>
          </cell>
          <cell r="T140">
            <v>1.9</v>
          </cell>
          <cell r="U140" t="str">
            <v>Capex</v>
          </cell>
          <cell r="V140" t="str">
            <v>Spend</v>
          </cell>
          <cell r="W140">
            <v>42587</v>
          </cell>
          <cell r="X140">
            <v>42587</v>
          </cell>
          <cell r="Y140">
            <v>42735</v>
          </cell>
          <cell r="Z140" t="str">
            <v>0-3 Months</v>
          </cell>
          <cell r="AA140" t="str">
            <v>FY 16-17</v>
          </cell>
          <cell r="AB140" t="str">
            <v>Cancelled</v>
          </cell>
          <cell r="AC140" t="str">
            <v>Major Works - Civil</v>
          </cell>
          <cell r="AD140" t="str">
            <v>Construction &amp; Refurbishment</v>
          </cell>
          <cell r="AE140" t="str">
            <v>Sanath Abeywardana</v>
          </cell>
          <cell r="AF140" t="str">
            <v>Building</v>
          </cell>
          <cell r="AG140" t="str">
            <v>duplicate see WS255323</v>
          </cell>
          <cell r="AH140">
            <v>3.8</v>
          </cell>
        </row>
        <row r="141">
          <cell r="A141">
            <v>124</v>
          </cell>
          <cell r="B141" t="str">
            <v>L</v>
          </cell>
          <cell r="C141" t="str">
            <v>H</v>
          </cell>
          <cell r="D141" t="str">
            <v>L</v>
          </cell>
          <cell r="E141" t="str">
            <v>L</v>
          </cell>
          <cell r="F141" t="str">
            <v>L</v>
          </cell>
          <cell r="G141" t="str">
            <v>L</v>
          </cell>
          <cell r="H141" t="str">
            <v>L</v>
          </cell>
          <cell r="I141" t="str">
            <v>L</v>
          </cell>
          <cell r="J141" t="str">
            <v>L</v>
          </cell>
          <cell r="K141" t="str">
            <v>Y</v>
          </cell>
          <cell r="L141" t="str">
            <v>S2C</v>
          </cell>
          <cell r="M141" t="str">
            <v>WS232602</v>
          </cell>
          <cell r="N141">
            <v>0</v>
          </cell>
          <cell r="O141" t="str">
            <v>Business Initiated</v>
          </cell>
          <cell r="P141" t="str">
            <v>Hire of Skip Bins</v>
          </cell>
          <cell r="Q141" t="str">
            <v>Y</v>
          </cell>
          <cell r="R141" t="str">
            <v>Engineering &amp; Maintenance</v>
          </cell>
          <cell r="S141" t="str">
            <v>E&amp;M - Major Works</v>
          </cell>
          <cell r="T141">
            <v>2.9</v>
          </cell>
          <cell r="U141" t="str">
            <v>Opex</v>
          </cell>
          <cell r="V141" t="str">
            <v>Spend</v>
          </cell>
          <cell r="W141">
            <v>42401</v>
          </cell>
          <cell r="X141">
            <v>42461</v>
          </cell>
          <cell r="Y141">
            <v>42937</v>
          </cell>
          <cell r="Z141" t="str">
            <v>3-6 Months</v>
          </cell>
          <cell r="AA141" t="str">
            <v>FY 17-18</v>
          </cell>
          <cell r="AB141" t="str">
            <v>Active</v>
          </cell>
          <cell r="AC141" t="str">
            <v>Major works</v>
          </cell>
          <cell r="AD141" t="str">
            <v>Rail Infrastructure - Corridor</v>
          </cell>
          <cell r="AE141" t="str">
            <v>Arash Riazifar</v>
          </cell>
          <cell r="AF141" t="str">
            <v>Plant Hire</v>
          </cell>
          <cell r="AG141" t="str">
            <v>Internal customer -Kudzo Holland. Existing supplier is DATS Environmental Services. Contract (CW34940) expires on 23rd July 17 (3 yr term). Estimated annual spend is $576k and for a 5-year proposed term is $2.8M. Sourcing event (S2C) conducted. Tender closed on 30/9/2016. Evaluation completed. ATA approval stage completed on 12/1/2017. Finalising draft contract with legal (Sheldon Garcia). A bespoke contract is being developed by HWLE for dry plant hire sourcing project (WS232593). Awaiting the contract being finalised. It will be used for skip bins too. 24/03 Contract has been sent to BINGO on Wed 15/03/2017 to review and sign.</v>
          </cell>
          <cell r="AH141">
            <v>1</v>
          </cell>
        </row>
        <row r="142">
          <cell r="A142">
            <v>125</v>
          </cell>
          <cell r="B142" t="str">
            <v>M</v>
          </cell>
          <cell r="C142" t="str">
            <v>H</v>
          </cell>
          <cell r="D142" t="str">
            <v>L</v>
          </cell>
          <cell r="E142" t="str">
            <v>M</v>
          </cell>
          <cell r="F142" t="str">
            <v>M</v>
          </cell>
          <cell r="G142" t="str">
            <v>M</v>
          </cell>
          <cell r="H142" t="str">
            <v>M</v>
          </cell>
          <cell r="I142" t="str">
            <v>M</v>
          </cell>
          <cell r="J142" t="str">
            <v>M</v>
          </cell>
          <cell r="K142" t="str">
            <v>Y</v>
          </cell>
          <cell r="L142" t="str">
            <v>S2C</v>
          </cell>
          <cell r="M142" t="str">
            <v>WS234312</v>
          </cell>
          <cell r="N142">
            <v>0</v>
          </cell>
          <cell r="O142" t="str">
            <v>Facilities Maintenance Transformation</v>
          </cell>
          <cell r="P142" t="str">
            <v>FM - Platform Coping Grinding &amp; Paint</v>
          </cell>
          <cell r="Q142" t="str">
            <v>N</v>
          </cell>
          <cell r="R142" t="str">
            <v>Customer Service</v>
          </cell>
          <cell r="S142" t="str">
            <v>CS - Customer Environment</v>
          </cell>
          <cell r="T142">
            <v>9.5</v>
          </cell>
          <cell r="U142" t="str">
            <v>Opex</v>
          </cell>
          <cell r="V142" t="str">
            <v>Spend</v>
          </cell>
          <cell r="W142">
            <v>0</v>
          </cell>
          <cell r="X142">
            <v>42523</v>
          </cell>
          <cell r="Y142">
            <v>42816</v>
          </cell>
          <cell r="Z142" t="str">
            <v>Completed</v>
          </cell>
          <cell r="AA142" t="str">
            <v>FY 16-17</v>
          </cell>
          <cell r="AB142" t="str">
            <v>Completed</v>
          </cell>
          <cell r="AC142" t="str">
            <v>Customer Environment</v>
          </cell>
          <cell r="AD142" t="str">
            <v>Enterprise Services</v>
          </cell>
          <cell r="AE142" t="str">
            <v>Phillip Rasborsek</v>
          </cell>
          <cell r="AF142" t="str">
            <v>Facilities Maintenance</v>
          </cell>
          <cell r="AG142" t="str">
            <v>Phil Rasborsek appointed to run project 1 June 2016</v>
          </cell>
          <cell r="AH142">
            <v>2.5999999999999996</v>
          </cell>
        </row>
        <row r="143">
          <cell r="A143">
            <v>126</v>
          </cell>
          <cell r="B143" t="str">
            <v>L</v>
          </cell>
          <cell r="C143" t="str">
            <v>M</v>
          </cell>
          <cell r="D143" t="str">
            <v>M</v>
          </cell>
          <cell r="E143" t="str">
            <v>M</v>
          </cell>
          <cell r="F143" t="str">
            <v>L</v>
          </cell>
          <cell r="G143" t="str">
            <v>L</v>
          </cell>
          <cell r="H143" t="str">
            <v>M</v>
          </cell>
          <cell r="I143" t="str">
            <v>M</v>
          </cell>
          <cell r="J143" t="str">
            <v>L</v>
          </cell>
          <cell r="K143" t="str">
            <v>Y</v>
          </cell>
          <cell r="L143" t="str">
            <v>S2C</v>
          </cell>
          <cell r="M143" t="str">
            <v>WS233470</v>
          </cell>
          <cell r="N143">
            <v>3066.1</v>
          </cell>
          <cell r="O143" t="str">
            <v>Business Initiated</v>
          </cell>
          <cell r="P143" t="str">
            <v>Eveleigh Maintenance Centre - Upgrade Water Supply - Stage 2</v>
          </cell>
          <cell r="Q143" t="str">
            <v>N</v>
          </cell>
          <cell r="R143" t="str">
            <v>Engineering &amp; Maintenance</v>
          </cell>
          <cell r="S143" t="str">
            <v>E&amp;M - Major Works</v>
          </cell>
          <cell r="T143">
            <v>2.9590734900000002</v>
          </cell>
          <cell r="U143" t="str">
            <v>Capex</v>
          </cell>
          <cell r="V143" t="str">
            <v>Spend</v>
          </cell>
          <cell r="W143">
            <v>0</v>
          </cell>
          <cell r="X143">
            <v>42552</v>
          </cell>
          <cell r="Y143">
            <v>42765</v>
          </cell>
          <cell r="Z143" t="str">
            <v>0-3 Months</v>
          </cell>
          <cell r="AA143" t="str">
            <v>FY 16-17</v>
          </cell>
          <cell r="AB143" t="str">
            <v>Cancelled</v>
          </cell>
          <cell r="AC143" t="str">
            <v>IPO</v>
          </cell>
          <cell r="AD143" t="str">
            <v>Construction &amp; Refurbishment</v>
          </cell>
          <cell r="AE143" t="str">
            <v>Sanath Abeywardana</v>
          </cell>
          <cell r="AF143" t="str">
            <v>Building</v>
          </cell>
          <cell r="AG143" t="str">
            <v>Refer WS239222</v>
          </cell>
          <cell r="AH143">
            <v>2.1999999999999997</v>
          </cell>
        </row>
        <row r="144">
          <cell r="A144">
            <v>127</v>
          </cell>
          <cell r="B144" t="str">
            <v>M</v>
          </cell>
          <cell r="C144" t="str">
            <v>M</v>
          </cell>
          <cell r="D144" t="str">
            <v>L</v>
          </cell>
          <cell r="E144" t="str">
            <v>L</v>
          </cell>
          <cell r="F144" t="str">
            <v>L</v>
          </cell>
          <cell r="G144" t="str">
            <v>L</v>
          </cell>
          <cell r="H144" t="str">
            <v>L</v>
          </cell>
          <cell r="I144" t="str">
            <v>L</v>
          </cell>
          <cell r="J144" t="str">
            <v>M</v>
          </cell>
          <cell r="K144" t="str">
            <v>Y</v>
          </cell>
          <cell r="L144" t="str">
            <v>Variation</v>
          </cell>
          <cell r="M144" t="str">
            <v>WS269618</v>
          </cell>
          <cell r="N144">
            <v>0</v>
          </cell>
          <cell r="O144" t="str">
            <v>Business Initiated</v>
          </cell>
          <cell r="P144" t="str">
            <v>Wheel Profile Machine (MTA Maintenance)</v>
          </cell>
          <cell r="Q144" t="str">
            <v>N</v>
          </cell>
          <cell r="R144" t="str">
            <v>Engineering &amp; Maintenance</v>
          </cell>
          <cell r="S144" t="str">
            <v>E&amp;M - Asset Management</v>
          </cell>
          <cell r="T144">
            <v>0.5</v>
          </cell>
          <cell r="U144" t="str">
            <v>Opex</v>
          </cell>
          <cell r="V144" t="str">
            <v>Spend</v>
          </cell>
          <cell r="W144">
            <v>0</v>
          </cell>
          <cell r="X144">
            <v>42750</v>
          </cell>
          <cell r="Y144">
            <v>42853</v>
          </cell>
          <cell r="Z144" t="str">
            <v>0-3 Months</v>
          </cell>
          <cell r="AA144" t="str">
            <v>FY 16-17</v>
          </cell>
          <cell r="AB144" t="str">
            <v>Active</v>
          </cell>
          <cell r="AC144" t="str">
            <v>Fleet Maintenance</v>
          </cell>
          <cell r="AD144" t="str">
            <v>Enterprise Services</v>
          </cell>
          <cell r="AE144" t="str">
            <v>Pratibha Barna</v>
          </cell>
          <cell r="AF144" t="str">
            <v>Facilities Maintenance</v>
          </cell>
          <cell r="AG144" t="str">
            <v>CVR</v>
          </cell>
          <cell r="AH144">
            <v>1.8</v>
          </cell>
        </row>
        <row r="145">
          <cell r="A145">
            <v>128</v>
          </cell>
          <cell r="B145" t="str">
            <v>H</v>
          </cell>
          <cell r="C145" t="str">
            <v>H</v>
          </cell>
          <cell r="D145" t="str">
            <v>M</v>
          </cell>
          <cell r="E145" t="str">
            <v>L</v>
          </cell>
          <cell r="F145" t="str">
            <v>H</v>
          </cell>
          <cell r="G145" t="str">
            <v>M</v>
          </cell>
          <cell r="H145" t="str">
            <v>L</v>
          </cell>
          <cell r="I145" t="str">
            <v>H</v>
          </cell>
          <cell r="J145" t="str">
            <v>M</v>
          </cell>
          <cell r="K145" t="str">
            <v>Y</v>
          </cell>
          <cell r="L145" t="str">
            <v>Contract Variation</v>
          </cell>
          <cell r="M145" t="str">
            <v>WS235312</v>
          </cell>
          <cell r="N145">
            <v>0</v>
          </cell>
          <cell r="O145" t="str">
            <v>Business Initiated</v>
          </cell>
          <cell r="P145" t="str">
            <v>Snacks Vending - Novation</v>
          </cell>
          <cell r="Q145" t="str">
            <v>N</v>
          </cell>
          <cell r="R145" t="str">
            <v>Customer Service</v>
          </cell>
          <cell r="S145" t="str">
            <v>CS - Customer Environment</v>
          </cell>
          <cell r="T145" t="str">
            <v>Revenue</v>
          </cell>
          <cell r="U145" t="str">
            <v>Opex</v>
          </cell>
          <cell r="V145" t="str">
            <v>Revenue</v>
          </cell>
          <cell r="W145">
            <v>0</v>
          </cell>
          <cell r="X145">
            <v>42491</v>
          </cell>
          <cell r="Y145">
            <v>42825</v>
          </cell>
          <cell r="Z145" t="str">
            <v>0-3 Months</v>
          </cell>
          <cell r="AA145" t="str">
            <v>FY 16-17</v>
          </cell>
          <cell r="AB145" t="str">
            <v>Active</v>
          </cell>
          <cell r="AC145" t="str">
            <v>Customer Environment</v>
          </cell>
          <cell r="AD145" t="str">
            <v>Enterprise Services</v>
          </cell>
          <cell r="AE145" t="str">
            <v>Pashnie Abeysinghe</v>
          </cell>
          <cell r="AF145" t="str">
            <v>Revenue</v>
          </cell>
          <cell r="AG145">
            <v>0</v>
          </cell>
          <cell r="AH145">
            <v>3.8</v>
          </cell>
        </row>
        <row r="146">
          <cell r="A146">
            <v>129</v>
          </cell>
          <cell r="B146" t="str">
            <v>M</v>
          </cell>
          <cell r="C146" t="str">
            <v>H</v>
          </cell>
          <cell r="D146" t="str">
            <v>L</v>
          </cell>
          <cell r="E146" t="str">
            <v>M</v>
          </cell>
          <cell r="F146" t="str">
            <v>M</v>
          </cell>
          <cell r="G146" t="str">
            <v>L</v>
          </cell>
          <cell r="H146" t="str">
            <v>L</v>
          </cell>
          <cell r="I146" t="str">
            <v>M</v>
          </cell>
          <cell r="J146" t="str">
            <v>H</v>
          </cell>
          <cell r="K146" t="str">
            <v>Y</v>
          </cell>
          <cell r="L146" t="str">
            <v>S2C</v>
          </cell>
          <cell r="M146" t="str">
            <v>TBA</v>
          </cell>
          <cell r="N146">
            <v>0</v>
          </cell>
          <cell r="O146" t="str">
            <v>Business Initiated</v>
          </cell>
          <cell r="P146" t="str">
            <v>Station Seating (Direct)</v>
          </cell>
          <cell r="Q146" t="str">
            <v>N</v>
          </cell>
          <cell r="R146" t="str">
            <v>Customer Service</v>
          </cell>
          <cell r="S146" t="str">
            <v>CS - Customer Environment</v>
          </cell>
          <cell r="T146">
            <v>1</v>
          </cell>
          <cell r="U146" t="str">
            <v>Capex / Opex</v>
          </cell>
          <cell r="V146" t="str">
            <v>Spend</v>
          </cell>
          <cell r="W146">
            <v>0</v>
          </cell>
          <cell r="X146">
            <v>42278</v>
          </cell>
          <cell r="Y146">
            <v>42885</v>
          </cell>
          <cell r="Z146" t="str">
            <v>0-3 Months</v>
          </cell>
          <cell r="AA146" t="str">
            <v>FY 16-17</v>
          </cell>
          <cell r="AB146" t="str">
            <v>Active</v>
          </cell>
          <cell r="AC146" t="str">
            <v>Customer Environment</v>
          </cell>
          <cell r="AD146" t="str">
            <v>Enterprise Services</v>
          </cell>
          <cell r="AE146" t="str">
            <v>Pratibha Barna</v>
          </cell>
          <cell r="AF146" t="str">
            <v>Facilities Maintenance</v>
          </cell>
          <cell r="AG146">
            <v>0</v>
          </cell>
          <cell r="AH146">
            <v>3.4</v>
          </cell>
        </row>
        <row r="147">
          <cell r="A147">
            <v>130</v>
          </cell>
          <cell r="B147" t="str">
            <v>M</v>
          </cell>
          <cell r="C147" t="str">
            <v>L</v>
          </cell>
          <cell r="D147" t="str">
            <v>L</v>
          </cell>
          <cell r="E147" t="str">
            <v>L</v>
          </cell>
          <cell r="F147" t="str">
            <v>M</v>
          </cell>
          <cell r="G147" t="str">
            <v>L</v>
          </cell>
          <cell r="H147" t="str">
            <v>M</v>
          </cell>
          <cell r="I147" t="str">
            <v>M</v>
          </cell>
          <cell r="J147" t="str">
            <v>M</v>
          </cell>
          <cell r="K147" t="str">
            <v>N</v>
          </cell>
          <cell r="L147" t="str">
            <v>S2C</v>
          </cell>
          <cell r="M147" t="str">
            <v>WS169620</v>
          </cell>
          <cell r="N147">
            <v>0</v>
          </cell>
          <cell r="O147" t="str">
            <v>Business Initiated</v>
          </cell>
          <cell r="P147" t="str">
            <v>Rolling Stock Depot - Industrial Cleaning</v>
          </cell>
          <cell r="Q147" t="str">
            <v>N</v>
          </cell>
          <cell r="R147" t="str">
            <v>Engineering &amp; Maintenance</v>
          </cell>
          <cell r="S147" t="str">
            <v>E&amp;M - Fleet Maintenance</v>
          </cell>
          <cell r="T147">
            <v>1.5</v>
          </cell>
          <cell r="U147" t="str">
            <v>Opex</v>
          </cell>
          <cell r="V147" t="str">
            <v>Spend</v>
          </cell>
          <cell r="W147">
            <v>0</v>
          </cell>
          <cell r="X147">
            <v>41640</v>
          </cell>
          <cell r="Y147">
            <v>42948</v>
          </cell>
          <cell r="Z147" t="str">
            <v>3-6 Months</v>
          </cell>
          <cell r="AA147" t="str">
            <v>FY 17-18</v>
          </cell>
          <cell r="AB147" t="str">
            <v>On Hold</v>
          </cell>
          <cell r="AC147" t="str">
            <v>Fleet Maintenance</v>
          </cell>
          <cell r="AD147" t="str">
            <v>Enterprise Services</v>
          </cell>
          <cell r="AE147" t="str">
            <v>Liam Cullen</v>
          </cell>
          <cell r="AF147" t="str">
            <v>Facilities Maintenance</v>
          </cell>
          <cell r="AG147" t="str">
            <v>Internal customer is Rad Storer. The annual spend is $300k and based on a 5-year contract term totals $1.5M. Procurement lead is Carlos Falla. This was a legacy project initially started in early 2014.</v>
          </cell>
          <cell r="AH147">
            <v>2.5999999999999996</v>
          </cell>
        </row>
        <row r="148">
          <cell r="A148">
            <v>131</v>
          </cell>
          <cell r="B148" t="str">
            <v>M</v>
          </cell>
          <cell r="C148" t="str">
            <v>M</v>
          </cell>
          <cell r="D148" t="str">
            <v>L</v>
          </cell>
          <cell r="E148" t="str">
            <v>L</v>
          </cell>
          <cell r="F148" t="str">
            <v>M</v>
          </cell>
          <cell r="G148" t="str">
            <v>M</v>
          </cell>
          <cell r="H148" t="str">
            <v>M</v>
          </cell>
          <cell r="I148" t="str">
            <v>M</v>
          </cell>
          <cell r="J148" t="str">
            <v>M</v>
          </cell>
          <cell r="K148" t="str">
            <v>Y</v>
          </cell>
          <cell r="L148" t="str">
            <v>S2C</v>
          </cell>
          <cell r="M148" t="str">
            <v>WS231553</v>
          </cell>
          <cell r="N148">
            <v>0</v>
          </cell>
          <cell r="O148" t="str">
            <v xml:space="preserve">Track Maintenance </v>
          </cell>
          <cell r="P148" t="str">
            <v xml:space="preserve">Establishment of Rail Milling Services agreement </v>
          </cell>
          <cell r="Q148" t="str">
            <v>Y</v>
          </cell>
          <cell r="R148" t="str">
            <v>Engineering &amp; Maintenance</v>
          </cell>
          <cell r="S148" t="str">
            <v>E&amp;M - Asset Management</v>
          </cell>
          <cell r="T148">
            <v>7400</v>
          </cell>
          <cell r="U148" t="str">
            <v>Opex</v>
          </cell>
          <cell r="V148" t="str">
            <v>Spend</v>
          </cell>
          <cell r="W148">
            <v>42430</v>
          </cell>
          <cell r="X148">
            <v>42522</v>
          </cell>
          <cell r="Y148">
            <v>43008</v>
          </cell>
          <cell r="Z148" t="str">
            <v>6-12 Months</v>
          </cell>
          <cell r="AA148" t="str">
            <v>FY 17-18</v>
          </cell>
          <cell r="AB148" t="str">
            <v>Active</v>
          </cell>
          <cell r="AC148" t="str">
            <v>Track Maintenance Group</v>
          </cell>
          <cell r="AD148" t="str">
            <v>Rail Infrastructure - Track</v>
          </cell>
          <cell r="AE148" t="str">
            <v>Phoebe Ding</v>
          </cell>
          <cell r="AF148" t="str">
            <v>Track Services</v>
          </cell>
          <cell r="AG148" t="str">
            <v xml:space="preserve">December 2016: Business confirmed that no milling scope can be established untill track scanning is done on whole network. Project on hold until further notice.  2/12 Meeting scheduled on 9/12 for business determination of way forward. Negotiation meetings with supplier suspended until clear direction is provided.  25/11 No progress on SoW due to inavailability of SME and potential issue with rail condition detection. Pending business direction - project may potentially go on hold.  18/11 Commercial negotiations in progress, interim offer expected to be submitted by early December. Legal non-conformance negotiations in progress. Completion of SOW delayed due to inavailability of technical SME.  11/11 Ongoing review of SoW with some potential issues raised. Scheduled to meet with Legal on 16/12 to review non-conformances. 4/11 SoW yet to be finalised pending verification by business on technical &amp; operational aspects. Progressing on commercial and legal aspects with first set of non-conformances to be received by 11/11.  9/9 Quote for external legal support being sought while scope being finalised.  26/8 Scope review in progress.  Scope for direct negotiation with the supplier need to be defined among the PCFT. PS approved. Following successful trial, business requests to establish a standing offer supply agreement. </v>
          </cell>
          <cell r="AH148">
            <v>2.5999999999999996</v>
          </cell>
        </row>
        <row r="149">
          <cell r="A149">
            <v>132</v>
          </cell>
          <cell r="B149" t="str">
            <v>M</v>
          </cell>
          <cell r="C149" t="str">
            <v>H</v>
          </cell>
          <cell r="D149" t="str">
            <v>L</v>
          </cell>
          <cell r="E149" t="str">
            <v>L</v>
          </cell>
          <cell r="F149" t="str">
            <v>M</v>
          </cell>
          <cell r="G149" t="str">
            <v>L</v>
          </cell>
          <cell r="H149" t="str">
            <v>L</v>
          </cell>
          <cell r="I149" t="str">
            <v>M</v>
          </cell>
          <cell r="J149" t="str">
            <v>M</v>
          </cell>
          <cell r="K149" t="str">
            <v>Y</v>
          </cell>
          <cell r="L149" t="str">
            <v>S2C</v>
          </cell>
          <cell r="M149" t="str">
            <v>WS235027</v>
          </cell>
          <cell r="N149">
            <v>0</v>
          </cell>
          <cell r="O149" t="str">
            <v>Business Initiated</v>
          </cell>
          <cell r="P149" t="str">
            <v xml:space="preserve">Sim Cards &amp; Phone Charging </v>
          </cell>
          <cell r="Q149" t="str">
            <v>N</v>
          </cell>
          <cell r="R149" t="str">
            <v>Customer Service</v>
          </cell>
          <cell r="S149" t="str">
            <v>CS - Customer Environment</v>
          </cell>
          <cell r="T149" t="str">
            <v>Revenue</v>
          </cell>
          <cell r="U149" t="str">
            <v>Opex</v>
          </cell>
          <cell r="V149" t="str">
            <v>Revenue</v>
          </cell>
          <cell r="W149">
            <v>0</v>
          </cell>
          <cell r="X149">
            <v>42278</v>
          </cell>
          <cell r="Y149">
            <v>42809</v>
          </cell>
          <cell r="Z149" t="str">
            <v>Completed</v>
          </cell>
          <cell r="AA149" t="str">
            <v>FY 16-17</v>
          </cell>
          <cell r="AB149" t="str">
            <v>Completed</v>
          </cell>
          <cell r="AC149" t="str">
            <v>Customer Environment</v>
          </cell>
          <cell r="AD149" t="str">
            <v>Enterprise Services</v>
          </cell>
          <cell r="AE149" t="str">
            <v>Liam Cullen</v>
          </cell>
          <cell r="AF149" t="str">
            <v>Revenue</v>
          </cell>
          <cell r="AG149">
            <v>0</v>
          </cell>
          <cell r="AH149">
            <v>2.5999999999999996</v>
          </cell>
        </row>
        <row r="150">
          <cell r="A150">
            <v>133</v>
          </cell>
          <cell r="B150" t="str">
            <v>M</v>
          </cell>
          <cell r="C150" t="str">
            <v>H</v>
          </cell>
          <cell r="D150" t="str">
            <v>L</v>
          </cell>
          <cell r="E150" t="str">
            <v>M</v>
          </cell>
          <cell r="F150" t="str">
            <v>M</v>
          </cell>
          <cell r="G150" t="str">
            <v>M</v>
          </cell>
          <cell r="H150" t="str">
            <v>L</v>
          </cell>
          <cell r="I150" t="str">
            <v>M</v>
          </cell>
          <cell r="J150" t="str">
            <v>M</v>
          </cell>
          <cell r="K150" t="str">
            <v>Y</v>
          </cell>
          <cell r="L150" t="str">
            <v>S2C</v>
          </cell>
          <cell r="M150" t="str">
            <v>WS234321</v>
          </cell>
          <cell r="N150">
            <v>0</v>
          </cell>
          <cell r="O150" t="str">
            <v>Facilities Maintenance Transformation</v>
          </cell>
          <cell r="P150" t="str">
            <v>FM - Landscaping Contract Stations (vegetation control)</v>
          </cell>
          <cell r="Q150" t="str">
            <v>N</v>
          </cell>
          <cell r="R150" t="str">
            <v>Customer Service</v>
          </cell>
          <cell r="S150" t="str">
            <v>CS - Customer Environment</v>
          </cell>
          <cell r="T150">
            <v>1.5</v>
          </cell>
          <cell r="U150" t="str">
            <v>Opex</v>
          </cell>
          <cell r="V150" t="str">
            <v>Spend</v>
          </cell>
          <cell r="W150">
            <v>0</v>
          </cell>
          <cell r="X150">
            <v>42523</v>
          </cell>
          <cell r="Y150">
            <v>42816</v>
          </cell>
          <cell r="Z150" t="str">
            <v>Completed</v>
          </cell>
          <cell r="AA150" t="str">
            <v>FY 16-17</v>
          </cell>
          <cell r="AB150" t="str">
            <v>Completed</v>
          </cell>
          <cell r="AC150" t="str">
            <v>Customer Environment</v>
          </cell>
          <cell r="AD150" t="str">
            <v>Enterprise Services</v>
          </cell>
          <cell r="AE150" t="str">
            <v>Phillip Rasborsek</v>
          </cell>
          <cell r="AF150" t="str">
            <v>Facilities Maintenance</v>
          </cell>
          <cell r="AG150" t="str">
            <v>Phil Rasborsek appointed to run project 1 June 2016</v>
          </cell>
          <cell r="AH150">
            <v>2.5999999999999996</v>
          </cell>
        </row>
        <row r="151">
          <cell r="A151">
            <v>134</v>
          </cell>
          <cell r="B151" t="str">
            <v>M</v>
          </cell>
          <cell r="C151" t="str">
            <v>H</v>
          </cell>
          <cell r="D151" t="str">
            <v>H</v>
          </cell>
          <cell r="E151" t="str">
            <v>L</v>
          </cell>
          <cell r="F151" t="str">
            <v>M</v>
          </cell>
          <cell r="G151" t="str">
            <v>L</v>
          </cell>
          <cell r="H151" t="str">
            <v>L</v>
          </cell>
          <cell r="I151" t="str">
            <v>M</v>
          </cell>
          <cell r="J151" t="str">
            <v>M</v>
          </cell>
          <cell r="K151" t="str">
            <v>Y</v>
          </cell>
          <cell r="L151" t="str">
            <v>S2C</v>
          </cell>
          <cell r="M151" t="str">
            <v>WS188770</v>
          </cell>
          <cell r="N151">
            <v>0</v>
          </cell>
          <cell r="O151" t="str">
            <v>Track Maintenance Group</v>
          </cell>
          <cell r="P151" t="str">
            <v>Automated Non-Destructive Testing (ANDT)</v>
          </cell>
          <cell r="Q151" t="str">
            <v>Y</v>
          </cell>
          <cell r="R151" t="str">
            <v>Engineering &amp; Maintenance</v>
          </cell>
          <cell r="S151" t="str">
            <v>E&amp;M - Network Maintenance</v>
          </cell>
          <cell r="T151">
            <v>17.45</v>
          </cell>
          <cell r="U151" t="str">
            <v>Opex</v>
          </cell>
          <cell r="V151" t="str">
            <v>Spend</v>
          </cell>
          <cell r="W151">
            <v>41859</v>
          </cell>
          <cell r="X151">
            <v>42005</v>
          </cell>
          <cell r="Y151">
            <v>42822</v>
          </cell>
          <cell r="Z151" t="str">
            <v>0-3 Months</v>
          </cell>
          <cell r="AA151" t="str">
            <v>FY 16-17</v>
          </cell>
          <cell r="AB151" t="str">
            <v>Active</v>
          </cell>
          <cell r="AC151" t="str">
            <v>Network Maintenance</v>
          </cell>
          <cell r="AD151" t="str">
            <v>Rail Infrastructure - Track</v>
          </cell>
          <cell r="AE151" t="str">
            <v>Carlos Falla Jimenez</v>
          </cell>
          <cell r="AF151" t="str">
            <v>Condition Monitoring</v>
          </cell>
          <cell r="AG151" t="str">
            <v xml:space="preserve">Services currently supplied by Speno. WS188770 RFP in progress, suppliers asked to tender innovative solutions to increase speed. Projected 9-year term. Project being run by Carlos. March 2016: Delay over resolution of spec overlaps with MIV  </v>
          </cell>
          <cell r="AH151">
            <v>3.4000000000000004</v>
          </cell>
        </row>
        <row r="152">
          <cell r="A152">
            <v>135</v>
          </cell>
          <cell r="B152" t="str">
            <v>M</v>
          </cell>
          <cell r="C152" t="str">
            <v>L</v>
          </cell>
          <cell r="D152" t="str">
            <v>L</v>
          </cell>
          <cell r="E152" t="str">
            <v>L</v>
          </cell>
          <cell r="F152" t="str">
            <v>M</v>
          </cell>
          <cell r="G152" t="str">
            <v>H</v>
          </cell>
          <cell r="H152" t="str">
            <v>H</v>
          </cell>
          <cell r="I152" t="str">
            <v>H</v>
          </cell>
          <cell r="J152" t="str">
            <v>L</v>
          </cell>
          <cell r="K152" t="str">
            <v>N</v>
          </cell>
          <cell r="L152" t="str">
            <v>S2C</v>
          </cell>
          <cell r="M152" t="str">
            <v>WS232966</v>
          </cell>
          <cell r="N152">
            <v>0</v>
          </cell>
          <cell r="O152" t="str">
            <v>Business Initiated</v>
          </cell>
          <cell r="P152" t="str">
            <v>Derailment Protection</v>
          </cell>
          <cell r="Q152">
            <v>0</v>
          </cell>
          <cell r="R152" t="str">
            <v>Engineering &amp; Maintenance</v>
          </cell>
          <cell r="S152" t="str">
            <v>E&amp;M - Engineering &amp; Systems Integrity</v>
          </cell>
          <cell r="T152">
            <v>0.3</v>
          </cell>
          <cell r="U152" t="str">
            <v>Opex</v>
          </cell>
          <cell r="V152" t="str">
            <v>Spend</v>
          </cell>
          <cell r="W152">
            <v>0</v>
          </cell>
          <cell r="X152">
            <v>42614</v>
          </cell>
          <cell r="Y152">
            <v>42916</v>
          </cell>
          <cell r="Z152" t="str">
            <v>3-6 Months</v>
          </cell>
          <cell r="AA152" t="str">
            <v>FY 16-17</v>
          </cell>
          <cell r="AB152" t="str">
            <v>Cancelled</v>
          </cell>
          <cell r="AC152" t="str">
            <v>IPO</v>
          </cell>
          <cell r="AD152" t="str">
            <v>Integrated Technology Systems</v>
          </cell>
          <cell r="AE152" t="str">
            <v>Carlos Falla Jimenez</v>
          </cell>
          <cell r="AF152">
            <v>0</v>
          </cell>
          <cell r="AG152" t="str">
            <v>15/16 budget allocation reduced to $300k, aligned with project change request (doco shows Eamonn O'Mahony a project manager); FIC approved allocation of $300K for 16/17 (no project doco / detail received yet). Given that FY15/16 did not require any input from SP and upon contacting Eamonn he has left the project 9 months ago, with no project lead provided; we assume there is no need for SP to be involved in the sourcing.</v>
          </cell>
          <cell r="AH152">
            <v>2.6</v>
          </cell>
        </row>
        <row r="153">
          <cell r="A153">
            <v>136</v>
          </cell>
          <cell r="B153" t="str">
            <v>L</v>
          </cell>
          <cell r="C153" t="str">
            <v>L</v>
          </cell>
          <cell r="D153">
            <v>0</v>
          </cell>
          <cell r="E153" t="str">
            <v>L</v>
          </cell>
          <cell r="F153" t="str">
            <v>H</v>
          </cell>
          <cell r="G153" t="str">
            <v>L</v>
          </cell>
          <cell r="H153" t="str">
            <v>H</v>
          </cell>
          <cell r="I153" t="str">
            <v>H</v>
          </cell>
          <cell r="J153" t="str">
            <v>L</v>
          </cell>
          <cell r="K153" t="str">
            <v>N</v>
          </cell>
          <cell r="L153" t="str">
            <v>S2C</v>
          </cell>
          <cell r="M153" t="str">
            <v>WS232957</v>
          </cell>
          <cell r="N153">
            <v>0</v>
          </cell>
          <cell r="O153" t="str">
            <v>Business Initiated</v>
          </cell>
          <cell r="P153" t="str">
            <v>ETCS Support</v>
          </cell>
          <cell r="Q153">
            <v>0</v>
          </cell>
          <cell r="R153" t="str">
            <v>Engineering &amp; Maintenance</v>
          </cell>
          <cell r="S153" t="str">
            <v>E&amp;M - Engineering &amp; Systems Integrity</v>
          </cell>
          <cell r="T153" t="str">
            <v>tbc</v>
          </cell>
          <cell r="U153" t="str">
            <v>Opex</v>
          </cell>
          <cell r="V153" t="str">
            <v>Spend</v>
          </cell>
          <cell r="W153">
            <v>0</v>
          </cell>
          <cell r="X153">
            <v>42614</v>
          </cell>
          <cell r="Y153">
            <v>42916</v>
          </cell>
          <cell r="Z153" t="str">
            <v>3-6 Months</v>
          </cell>
          <cell r="AA153" t="str">
            <v>FY 16-17</v>
          </cell>
          <cell r="AB153" t="str">
            <v>Cancelled</v>
          </cell>
          <cell r="AC153" t="str">
            <v>Corporate Business Plan</v>
          </cell>
          <cell r="AD153" t="str">
            <v>Integrated Technology Systems</v>
          </cell>
          <cell r="AE153" t="str">
            <v>Carlos Falla Jimenez</v>
          </cell>
          <cell r="AF153">
            <v>0</v>
          </cell>
          <cell r="AG153" t="str">
            <v>No work required form Strategic Procurement</v>
          </cell>
          <cell r="AH153">
            <v>2.4</v>
          </cell>
        </row>
        <row r="154">
          <cell r="A154">
            <v>137</v>
          </cell>
          <cell r="B154" t="str">
            <v>M</v>
          </cell>
          <cell r="C154" t="str">
            <v>L</v>
          </cell>
          <cell r="D154" t="str">
            <v>L</v>
          </cell>
          <cell r="E154" t="str">
            <v>L</v>
          </cell>
          <cell r="F154" t="str">
            <v>L</v>
          </cell>
          <cell r="G154" t="str">
            <v>L</v>
          </cell>
          <cell r="H154" t="str">
            <v>H</v>
          </cell>
          <cell r="I154" t="str">
            <v>H</v>
          </cell>
          <cell r="J154" t="str">
            <v>L</v>
          </cell>
          <cell r="K154" t="str">
            <v>N</v>
          </cell>
          <cell r="L154" t="str">
            <v>S2C</v>
          </cell>
          <cell r="M154" t="str">
            <v>WS232889</v>
          </cell>
          <cell r="N154">
            <v>0</v>
          </cell>
          <cell r="O154" t="str">
            <v>Fire Life and Safety Program</v>
          </cell>
          <cell r="P154" t="str">
            <v>Fire Life and Safety Program</v>
          </cell>
          <cell r="Q154">
            <v>0</v>
          </cell>
          <cell r="R154" t="str">
            <v>Engineering &amp; Maintenance</v>
          </cell>
          <cell r="S154" t="str">
            <v>E&amp;M - SEQR</v>
          </cell>
          <cell r="T154">
            <v>5</v>
          </cell>
          <cell r="U154" t="str">
            <v>Opex</v>
          </cell>
          <cell r="V154" t="str">
            <v>Spend</v>
          </cell>
          <cell r="W154">
            <v>0</v>
          </cell>
          <cell r="X154">
            <v>42614</v>
          </cell>
          <cell r="Y154">
            <v>42916</v>
          </cell>
          <cell r="Z154" t="str">
            <v>3-6 Months</v>
          </cell>
          <cell r="AA154" t="str">
            <v>FY 16-17</v>
          </cell>
          <cell r="AB154" t="str">
            <v>Cancelled</v>
          </cell>
          <cell r="AC154" t="str">
            <v>Corporate Business Plan</v>
          </cell>
          <cell r="AD154" t="str">
            <v>Integrated Technology Systems</v>
          </cell>
          <cell r="AE154" t="str">
            <v>Carlos Falla Jimenez</v>
          </cell>
          <cell r="AF154">
            <v>0</v>
          </cell>
          <cell r="AG154" t="str">
            <v>There is no work regarding integrated technology for the program confirmed by Andy McGuinness on 06/07/16 Excludes Tunnel FL&amp;S</v>
          </cell>
          <cell r="AH154">
            <v>2.6</v>
          </cell>
        </row>
        <row r="155">
          <cell r="A155">
            <v>138</v>
          </cell>
          <cell r="B155" t="str">
            <v>L</v>
          </cell>
          <cell r="C155" t="str">
            <v>L</v>
          </cell>
          <cell r="D155">
            <v>0</v>
          </cell>
          <cell r="E155" t="str">
            <v>L</v>
          </cell>
          <cell r="F155" t="str">
            <v>M</v>
          </cell>
          <cell r="G155" t="str">
            <v>L</v>
          </cell>
          <cell r="H155" t="str">
            <v>H</v>
          </cell>
          <cell r="I155" t="str">
            <v>H</v>
          </cell>
          <cell r="J155" t="str">
            <v>L</v>
          </cell>
          <cell r="K155" t="str">
            <v>N</v>
          </cell>
          <cell r="L155" t="str">
            <v>S2C</v>
          </cell>
          <cell r="M155" t="str">
            <v>WS232898</v>
          </cell>
          <cell r="N155">
            <v>0</v>
          </cell>
          <cell r="O155" t="str">
            <v>Business Initiated</v>
          </cell>
          <cell r="P155" t="str">
            <v>Improving Renewal Delivery / New Equipment</v>
          </cell>
          <cell r="Q155">
            <v>0</v>
          </cell>
          <cell r="R155" t="str">
            <v>Engineering &amp; Maintenance</v>
          </cell>
          <cell r="S155" t="str">
            <v>E&amp;M - Commercial &amp; Supply Chain</v>
          </cell>
          <cell r="T155" t="str">
            <v>tbc</v>
          </cell>
          <cell r="U155" t="str">
            <v>Opex</v>
          </cell>
          <cell r="V155" t="str">
            <v>Spend</v>
          </cell>
          <cell r="W155">
            <v>0</v>
          </cell>
          <cell r="X155">
            <v>42614</v>
          </cell>
          <cell r="Y155">
            <v>42916</v>
          </cell>
          <cell r="Z155" t="str">
            <v>3-6 Months</v>
          </cell>
          <cell r="AA155" t="str">
            <v>FY 16-17</v>
          </cell>
          <cell r="AB155" t="str">
            <v>Cancelled</v>
          </cell>
          <cell r="AC155" t="str">
            <v>Corporate Business Plan</v>
          </cell>
          <cell r="AD155" t="str">
            <v>Integrated Technology Systems</v>
          </cell>
          <cell r="AE155" t="str">
            <v>Carlos Falla Jimenez</v>
          </cell>
          <cell r="AF155">
            <v>0</v>
          </cell>
          <cell r="AG155" t="str">
            <v xml:space="preserve"> After cross referencing with CBP (Adam Dowset) this project is not in the future plans or has been renamed. Logistics &amp; Supply Chain.</v>
          </cell>
          <cell r="AH155">
            <v>2.4</v>
          </cell>
        </row>
        <row r="156">
          <cell r="A156">
            <v>139</v>
          </cell>
          <cell r="B156" t="str">
            <v>M</v>
          </cell>
          <cell r="C156" t="str">
            <v>H</v>
          </cell>
          <cell r="D156" t="str">
            <v>H</v>
          </cell>
          <cell r="E156" t="str">
            <v>L</v>
          </cell>
          <cell r="F156" t="str">
            <v>L</v>
          </cell>
          <cell r="G156" t="str">
            <v>L</v>
          </cell>
          <cell r="H156" t="str">
            <v>H</v>
          </cell>
          <cell r="I156" t="str">
            <v>H</v>
          </cell>
          <cell r="J156" t="str">
            <v>L</v>
          </cell>
          <cell r="K156" t="str">
            <v>Y</v>
          </cell>
          <cell r="L156" t="str">
            <v>S2C</v>
          </cell>
          <cell r="M156" t="str">
            <v>WS232495</v>
          </cell>
          <cell r="N156">
            <v>3167.9</v>
          </cell>
          <cell r="O156" t="str">
            <v>Fire Life and Safety Program</v>
          </cell>
          <cell r="P156" t="str">
            <v>CUG Rapid Detrainment - Drain Covers Installation</v>
          </cell>
          <cell r="Q156" t="str">
            <v>Y</v>
          </cell>
          <cell r="R156" t="str">
            <v>Engineering &amp; Maintenance</v>
          </cell>
          <cell r="S156" t="str">
            <v>E&amp;M - Engineering &amp; Systems Integrity</v>
          </cell>
          <cell r="T156">
            <v>5.8</v>
          </cell>
          <cell r="U156" t="str">
            <v>Capex</v>
          </cell>
          <cell r="V156" t="str">
            <v>Spend</v>
          </cell>
          <cell r="W156">
            <v>42370</v>
          </cell>
          <cell r="X156">
            <v>42522</v>
          </cell>
          <cell r="Y156">
            <v>42918</v>
          </cell>
          <cell r="Z156" t="str">
            <v>3-6 Months</v>
          </cell>
          <cell r="AA156" t="str">
            <v>FY 17-18</v>
          </cell>
          <cell r="AB156" t="str">
            <v>Active</v>
          </cell>
          <cell r="AC156" t="str">
            <v>CBP</v>
          </cell>
          <cell r="AD156" t="str">
            <v>Rail Infrastructure - Corridor</v>
          </cell>
          <cell r="AE156" t="str">
            <v>Dermot Cullen</v>
          </cell>
          <cell r="AF156" t="str">
            <v>Fire, Life &amp; Safety - Tunnels</v>
          </cell>
          <cell r="AG156" t="str">
            <v>Internal customer is Greg Ninaus. Sponsor is ESI while Major Works is the delivery division. Project is for the installation of drain covers in the city underground as part of the Rapid Detrainment and Fire Life Safety Program. A fundamental requirement to ensure passengers can evacuate trains safely in the tunnels. Works to be performed during possessions and estimated to take 4 - 5 years to complete the 7.9kms required. Procurement strategy approved. Sourcing event to be run via the MSA coordinated through Oliver Fainbaum. Short-term strategy to sole source from Metwest Engineering completed via R2P under DI2059. Estimated total value of works is $5.8M for 7.9km of drain covers (materials &amp; installation), Capital ID 3167.90, $1.375M approved for FY16/17. (07/10) Change in business strategy, Major Works MSA team no longer prepared to lead sourcing activity which will now be managed by SP. RFQ closed 26 Jan 2017. Tender evaluation in progress.</v>
          </cell>
          <cell r="AH156">
            <v>3.4</v>
          </cell>
        </row>
        <row r="157">
          <cell r="A157">
            <v>140</v>
          </cell>
          <cell r="B157" t="str">
            <v>L</v>
          </cell>
          <cell r="C157" t="str">
            <v>L</v>
          </cell>
          <cell r="D157" t="str">
            <v>M</v>
          </cell>
          <cell r="E157" t="str">
            <v>L</v>
          </cell>
          <cell r="F157" t="str">
            <v>M</v>
          </cell>
          <cell r="G157" t="str">
            <v>L</v>
          </cell>
          <cell r="H157" t="str">
            <v>M</v>
          </cell>
          <cell r="I157" t="str">
            <v>M</v>
          </cell>
          <cell r="J157" t="str">
            <v>L</v>
          </cell>
          <cell r="K157" t="str">
            <v>Y</v>
          </cell>
          <cell r="L157" t="str">
            <v>S2C</v>
          </cell>
          <cell r="M157" t="str">
            <v>WS239337</v>
          </cell>
          <cell r="N157">
            <v>0</v>
          </cell>
          <cell r="O157" t="str">
            <v>Business Initiated</v>
          </cell>
          <cell r="P157" t="str">
            <v>Oscar Train Data Improvements</v>
          </cell>
          <cell r="Q157">
            <v>0</v>
          </cell>
          <cell r="R157" t="str">
            <v>Engineering &amp; Maintenance</v>
          </cell>
          <cell r="S157" t="str">
            <v>E&amp;M - Major Works</v>
          </cell>
          <cell r="T157">
            <v>10</v>
          </cell>
          <cell r="U157">
            <v>0</v>
          </cell>
          <cell r="V157" t="str">
            <v>Spend</v>
          </cell>
          <cell r="W157">
            <v>0</v>
          </cell>
          <cell r="X157">
            <v>42614</v>
          </cell>
          <cell r="Y157">
            <v>42979</v>
          </cell>
          <cell r="Z157" t="str">
            <v>3-6 Months</v>
          </cell>
          <cell r="AA157" t="str">
            <v>FY 17-18</v>
          </cell>
          <cell r="AB157" t="str">
            <v>Cancelled</v>
          </cell>
          <cell r="AC157" t="str">
            <v>Program Delivery - Operational Technology</v>
          </cell>
          <cell r="AD157" t="str">
            <v>Integrated Technology Systems</v>
          </cell>
          <cell r="AE157" t="str">
            <v>Carlos Falla Jimenez</v>
          </cell>
          <cell r="AF157">
            <v>0</v>
          </cell>
          <cell r="AG157" t="str">
            <v>Project Cancelled: Rolling Stock category ran an RFI and process has stopped due to lack of funding. WS212105 Oscar On Train Data Acquisition and Transmission
Project on hold until furhter infomartion is gathered by the business. Engaged by CALDWELL, Aidan on 03/02/16 regarding the possible procurement activity. No reply from Aidan upon request on 30/06/16</v>
          </cell>
          <cell r="AH157">
            <v>2.1999999999999997</v>
          </cell>
        </row>
        <row r="158">
          <cell r="A158">
            <v>141</v>
          </cell>
          <cell r="B158" t="str">
            <v>M</v>
          </cell>
          <cell r="C158" t="str">
            <v>L</v>
          </cell>
          <cell r="D158" t="str">
            <v>L</v>
          </cell>
          <cell r="E158" t="str">
            <v>L</v>
          </cell>
          <cell r="F158" t="str">
            <v>M</v>
          </cell>
          <cell r="G158" t="str">
            <v>L</v>
          </cell>
          <cell r="H158" t="str">
            <v>H</v>
          </cell>
          <cell r="I158" t="str">
            <v>H</v>
          </cell>
          <cell r="J158" t="str">
            <v>L</v>
          </cell>
          <cell r="K158" t="str">
            <v>N</v>
          </cell>
          <cell r="L158" t="str">
            <v>S2C</v>
          </cell>
          <cell r="M158" t="str">
            <v>WS232975</v>
          </cell>
          <cell r="N158">
            <v>0</v>
          </cell>
          <cell r="O158" t="str">
            <v>Business Initiated</v>
          </cell>
          <cell r="P158" t="str">
            <v>Passive Protection Improvements</v>
          </cell>
          <cell r="Q158">
            <v>0</v>
          </cell>
          <cell r="R158" t="str">
            <v>Engineering &amp; Maintenance</v>
          </cell>
          <cell r="S158" t="str">
            <v>E&amp;M - Engineering &amp; Systems Integrity</v>
          </cell>
          <cell r="T158">
            <v>2</v>
          </cell>
          <cell r="U158" t="str">
            <v>Opex</v>
          </cell>
          <cell r="V158" t="str">
            <v>Spend</v>
          </cell>
          <cell r="W158">
            <v>0</v>
          </cell>
          <cell r="X158">
            <v>42614</v>
          </cell>
          <cell r="Y158">
            <v>42916</v>
          </cell>
          <cell r="Z158" t="str">
            <v>3-6 Months</v>
          </cell>
          <cell r="AA158" t="str">
            <v>FY 16-17</v>
          </cell>
          <cell r="AB158" t="str">
            <v>Cancelled</v>
          </cell>
          <cell r="AC158" t="str">
            <v>IPO</v>
          </cell>
          <cell r="AD158" t="str">
            <v>Integrated Technology Systems</v>
          </cell>
          <cell r="AE158">
            <v>0</v>
          </cell>
          <cell r="AF158">
            <v>0</v>
          </cell>
          <cell r="AG158">
            <v>0</v>
          </cell>
          <cell r="AH158">
            <v>2.6</v>
          </cell>
        </row>
        <row r="159">
          <cell r="A159">
            <v>142</v>
          </cell>
          <cell r="B159" t="str">
            <v>L</v>
          </cell>
          <cell r="C159" t="str">
            <v>L</v>
          </cell>
          <cell r="D159">
            <v>0</v>
          </cell>
          <cell r="E159" t="str">
            <v>L</v>
          </cell>
          <cell r="F159" t="str">
            <v>M</v>
          </cell>
          <cell r="G159" t="str">
            <v>L</v>
          </cell>
          <cell r="H159" t="str">
            <v>M</v>
          </cell>
          <cell r="I159" t="str">
            <v>M</v>
          </cell>
          <cell r="J159" t="str">
            <v>L</v>
          </cell>
          <cell r="K159" t="str">
            <v>N</v>
          </cell>
          <cell r="L159" t="str">
            <v>S2C</v>
          </cell>
          <cell r="M159" t="str">
            <v>WS155712</v>
          </cell>
          <cell r="N159">
            <v>0</v>
          </cell>
          <cell r="O159" t="str">
            <v>Power Upgrade Program</v>
          </cell>
          <cell r="P159" t="str">
            <v>Power Upgrades</v>
          </cell>
          <cell r="Q159">
            <v>0</v>
          </cell>
          <cell r="R159" t="str">
            <v>Engineering &amp; Maintenance</v>
          </cell>
          <cell r="S159" t="str">
            <v>E&amp;M - Engineering &amp; Systems Integrity</v>
          </cell>
          <cell r="T159" t="str">
            <v>tbc</v>
          </cell>
          <cell r="U159" t="str">
            <v>Opex</v>
          </cell>
          <cell r="V159" t="str">
            <v>Spend</v>
          </cell>
          <cell r="W159">
            <v>0</v>
          </cell>
          <cell r="X159">
            <v>42614</v>
          </cell>
          <cell r="Y159">
            <v>42916</v>
          </cell>
          <cell r="Z159" t="str">
            <v>3-6 Months</v>
          </cell>
          <cell r="AA159" t="str">
            <v>FY 16-17</v>
          </cell>
          <cell r="AB159" t="str">
            <v>Cancelled</v>
          </cell>
          <cell r="AC159" t="str">
            <v>Corporate Business Plan</v>
          </cell>
          <cell r="AD159" t="str">
            <v>Integrated Technology Systems</v>
          </cell>
          <cell r="AE159" t="str">
            <v>Carlos Falla Jimenez</v>
          </cell>
          <cell r="AF159">
            <v>0</v>
          </cell>
          <cell r="AG159" t="str">
            <v>Project is covered under  Station Power upgrades and is not related to integrated technology.</v>
          </cell>
          <cell r="AH159">
            <v>1.6</v>
          </cell>
        </row>
        <row r="160">
          <cell r="A160">
            <v>143</v>
          </cell>
          <cell r="B160" t="str">
            <v>L</v>
          </cell>
          <cell r="C160" t="str">
            <v>L</v>
          </cell>
          <cell r="D160">
            <v>0</v>
          </cell>
          <cell r="E160" t="str">
            <v>L</v>
          </cell>
          <cell r="F160" t="str">
            <v>M</v>
          </cell>
          <cell r="G160" t="str">
            <v>L</v>
          </cell>
          <cell r="H160" t="str">
            <v>M</v>
          </cell>
          <cell r="I160" t="str">
            <v>M</v>
          </cell>
          <cell r="J160" t="str">
            <v>L</v>
          </cell>
          <cell r="K160" t="str">
            <v>N</v>
          </cell>
          <cell r="L160" t="str">
            <v>S2C</v>
          </cell>
          <cell r="M160" t="str">
            <v>WS232909</v>
          </cell>
          <cell r="N160">
            <v>0</v>
          </cell>
          <cell r="O160" t="str">
            <v>2018 Timetable Program</v>
          </cell>
          <cell r="P160" t="str">
            <v>Sydney and Strathfield ATRICS Box</v>
          </cell>
          <cell r="Q160">
            <v>0</v>
          </cell>
          <cell r="R160" t="str">
            <v>Engineering &amp; Maintenance</v>
          </cell>
          <cell r="S160" t="str">
            <v>E&amp;M - Engineering &amp; Systems Integrity</v>
          </cell>
          <cell r="T160" t="str">
            <v>tbc</v>
          </cell>
          <cell r="U160" t="str">
            <v>Opex</v>
          </cell>
          <cell r="V160" t="str">
            <v>Spend</v>
          </cell>
          <cell r="W160">
            <v>0</v>
          </cell>
          <cell r="X160">
            <v>42614</v>
          </cell>
          <cell r="Y160">
            <v>42916</v>
          </cell>
          <cell r="Z160" t="str">
            <v>3-6 Months</v>
          </cell>
          <cell r="AA160" t="str">
            <v>FY 16-17</v>
          </cell>
          <cell r="AB160" t="str">
            <v>Cancelled</v>
          </cell>
          <cell r="AC160" t="str">
            <v>Corporate Business Plan</v>
          </cell>
          <cell r="AD160" t="str">
            <v>Integrated Technology Systems</v>
          </cell>
          <cell r="AE160" t="str">
            <v>Carlos Falla Jimenez</v>
          </cell>
          <cell r="AF160">
            <v>0</v>
          </cell>
          <cell r="AG160" t="str">
            <v>Work is performed in house and does not require strategic procurement</v>
          </cell>
          <cell r="AH160">
            <v>1.6</v>
          </cell>
        </row>
        <row r="161">
          <cell r="A161">
            <v>144</v>
          </cell>
          <cell r="B161" t="str">
            <v>L</v>
          </cell>
          <cell r="C161" t="str">
            <v>L</v>
          </cell>
          <cell r="D161">
            <v>0</v>
          </cell>
          <cell r="E161" t="str">
            <v>L</v>
          </cell>
          <cell r="F161" t="str">
            <v>H</v>
          </cell>
          <cell r="G161" t="str">
            <v>H</v>
          </cell>
          <cell r="H161" t="str">
            <v>L</v>
          </cell>
          <cell r="I161" t="str">
            <v>H</v>
          </cell>
          <cell r="J161" t="str">
            <v>L</v>
          </cell>
          <cell r="K161" t="str">
            <v>N</v>
          </cell>
          <cell r="L161" t="str">
            <v>S2C</v>
          </cell>
          <cell r="M161" t="str">
            <v>WS232939</v>
          </cell>
          <cell r="N161">
            <v>0</v>
          </cell>
          <cell r="O161" t="str">
            <v>Sydney Metro</v>
          </cell>
          <cell r="P161" t="str">
            <v>Sydney Metro Northwest Integration</v>
          </cell>
          <cell r="Q161">
            <v>0</v>
          </cell>
          <cell r="R161" t="str">
            <v>Engineering &amp; Maintenance</v>
          </cell>
          <cell r="S161" t="str">
            <v>E&amp;M - Engineering &amp; Systems Integrity</v>
          </cell>
          <cell r="T161" t="str">
            <v>tbc</v>
          </cell>
          <cell r="U161" t="str">
            <v>Opex</v>
          </cell>
          <cell r="V161" t="str">
            <v>Spend</v>
          </cell>
          <cell r="W161">
            <v>0</v>
          </cell>
          <cell r="X161">
            <v>42614</v>
          </cell>
          <cell r="Y161">
            <v>42916</v>
          </cell>
          <cell r="Z161" t="str">
            <v>3-6 Months</v>
          </cell>
          <cell r="AA161" t="str">
            <v>FY 16-17</v>
          </cell>
          <cell r="AB161" t="str">
            <v>Cancelled</v>
          </cell>
          <cell r="AC161" t="str">
            <v>Corporate Business Plan</v>
          </cell>
          <cell r="AD161" t="str">
            <v>Integrated Technology Systems</v>
          </cell>
          <cell r="AE161" t="str">
            <v>Carlos Falla Jimenez</v>
          </cell>
          <cell r="AF161">
            <v>0</v>
          </cell>
          <cell r="AG161" t="str">
            <v>27/07/16 Business (Mehmet Unyelioglu, Sunail Hasnain) confirmed no requirements for Strategic Procurement</v>
          </cell>
          <cell r="AH161">
            <v>2.4</v>
          </cell>
        </row>
        <row r="162">
          <cell r="A162">
            <v>145</v>
          </cell>
          <cell r="B162" t="str">
            <v>L</v>
          </cell>
          <cell r="C162" t="str">
            <v>L</v>
          </cell>
          <cell r="D162">
            <v>0</v>
          </cell>
          <cell r="E162" t="str">
            <v>L</v>
          </cell>
          <cell r="F162" t="str">
            <v>H</v>
          </cell>
          <cell r="G162" t="str">
            <v>H</v>
          </cell>
          <cell r="H162" t="str">
            <v>L</v>
          </cell>
          <cell r="I162" t="str">
            <v>H</v>
          </cell>
          <cell r="J162" t="str">
            <v>L</v>
          </cell>
          <cell r="K162" t="str">
            <v>N</v>
          </cell>
          <cell r="L162" t="str">
            <v>S2C</v>
          </cell>
          <cell r="M162" t="str">
            <v>WS232948</v>
          </cell>
          <cell r="N162">
            <v>0</v>
          </cell>
          <cell r="O162" t="str">
            <v>Sydney Metro</v>
          </cell>
          <cell r="P162" t="str">
            <v>Sydney Metro Support</v>
          </cell>
          <cell r="Q162">
            <v>0</v>
          </cell>
          <cell r="R162" t="str">
            <v>Engineering &amp; Maintenance</v>
          </cell>
          <cell r="S162" t="str">
            <v>E&amp;M - Engineering &amp; Systems Integrity</v>
          </cell>
          <cell r="T162" t="str">
            <v>tbc</v>
          </cell>
          <cell r="U162" t="str">
            <v>Opex</v>
          </cell>
          <cell r="V162" t="str">
            <v>Spend</v>
          </cell>
          <cell r="W162">
            <v>0</v>
          </cell>
          <cell r="X162">
            <v>42614</v>
          </cell>
          <cell r="Y162">
            <v>42916</v>
          </cell>
          <cell r="Z162" t="str">
            <v>3-6 Months</v>
          </cell>
          <cell r="AA162" t="str">
            <v>FY 16-17</v>
          </cell>
          <cell r="AB162" t="str">
            <v>Cancelled</v>
          </cell>
          <cell r="AC162" t="str">
            <v>Corporate Business Plan</v>
          </cell>
          <cell r="AD162" t="str">
            <v>Integrated Technology Systems</v>
          </cell>
          <cell r="AE162" t="str">
            <v>Carlos Falla Jimenez</v>
          </cell>
          <cell r="AF162">
            <v>0</v>
          </cell>
          <cell r="AG162" t="str">
            <v>27/07/16 Business (Mehmet Unyelioglu, Sunail Hasnain) confirmed no requirements for Strategic Procurement</v>
          </cell>
          <cell r="AH162">
            <v>2.4</v>
          </cell>
        </row>
        <row r="163">
          <cell r="A163">
            <v>146</v>
          </cell>
          <cell r="B163" t="str">
            <v>L</v>
          </cell>
          <cell r="C163" t="str">
            <v>L</v>
          </cell>
          <cell r="D163">
            <v>0</v>
          </cell>
          <cell r="E163" t="str">
            <v>L</v>
          </cell>
          <cell r="F163" t="str">
            <v>M</v>
          </cell>
          <cell r="G163" t="str">
            <v>M</v>
          </cell>
          <cell r="H163" t="str">
            <v>M</v>
          </cell>
          <cell r="I163" t="str">
            <v>M</v>
          </cell>
          <cell r="J163" t="str">
            <v>L</v>
          </cell>
          <cell r="K163" t="str">
            <v>N</v>
          </cell>
          <cell r="L163" t="str">
            <v>S2C</v>
          </cell>
          <cell r="M163" t="str">
            <v>WS232847</v>
          </cell>
          <cell r="N163">
            <v>0</v>
          </cell>
          <cell r="O163" t="str">
            <v>Business Initiated</v>
          </cell>
          <cell r="P163" t="str">
            <v>Train Detection Systems (currently still under ASA development)</v>
          </cell>
          <cell r="Q163">
            <v>0</v>
          </cell>
          <cell r="R163" t="str">
            <v>Engineering &amp; Maintenance</v>
          </cell>
          <cell r="S163" t="str">
            <v>E&amp;M - Engineering &amp; Systems Integrity</v>
          </cell>
          <cell r="T163" t="str">
            <v>tbc</v>
          </cell>
          <cell r="U163" t="str">
            <v>Opex</v>
          </cell>
          <cell r="V163" t="str">
            <v>Spend</v>
          </cell>
          <cell r="W163">
            <v>0</v>
          </cell>
          <cell r="X163">
            <v>42614</v>
          </cell>
          <cell r="Y163">
            <v>42916</v>
          </cell>
          <cell r="Z163" t="str">
            <v>3-6 Months</v>
          </cell>
          <cell r="AA163" t="str">
            <v>FY 16-17</v>
          </cell>
          <cell r="AB163" t="str">
            <v>Cancelled</v>
          </cell>
          <cell r="AC163" t="str">
            <v>Engineering &amp; System Integrity</v>
          </cell>
          <cell r="AD163" t="str">
            <v>Integrated Technology Systems</v>
          </cell>
          <cell r="AE163" t="str">
            <v>Carlos Falla Jimenez</v>
          </cell>
          <cell r="AF163">
            <v>0</v>
          </cell>
          <cell r="AG163">
            <v>0</v>
          </cell>
          <cell r="AH163">
            <v>1.6</v>
          </cell>
        </row>
        <row r="164">
          <cell r="A164">
            <v>147</v>
          </cell>
          <cell r="B164" t="str">
            <v>L</v>
          </cell>
          <cell r="C164" t="str">
            <v>H</v>
          </cell>
          <cell r="D164" t="str">
            <v>L</v>
          </cell>
          <cell r="E164" t="str">
            <v>L</v>
          </cell>
          <cell r="F164" t="str">
            <v>M</v>
          </cell>
          <cell r="G164" t="str">
            <v>L</v>
          </cell>
          <cell r="H164" t="str">
            <v>L</v>
          </cell>
          <cell r="I164" t="str">
            <v>M</v>
          </cell>
          <cell r="J164" t="str">
            <v>L</v>
          </cell>
          <cell r="K164" t="str">
            <v>Y</v>
          </cell>
          <cell r="L164" t="str">
            <v>S2C</v>
          </cell>
          <cell r="M164" t="str">
            <v>WS231749</v>
          </cell>
          <cell r="N164">
            <v>0</v>
          </cell>
          <cell r="O164" t="str">
            <v>SP Initiative</v>
          </cell>
          <cell r="P164" t="str">
            <v>XPT Wheel Turning</v>
          </cell>
          <cell r="Q164" t="str">
            <v>Y</v>
          </cell>
          <cell r="R164" t="str">
            <v>Engineering &amp; Maintenance</v>
          </cell>
          <cell r="S164" t="str">
            <v>E&amp;M - Fleet Maintenance</v>
          </cell>
          <cell r="T164">
            <v>3</v>
          </cell>
          <cell r="U164" t="str">
            <v>OpEx</v>
          </cell>
          <cell r="V164" t="str">
            <v>Spend</v>
          </cell>
          <cell r="W164">
            <v>42501</v>
          </cell>
          <cell r="X164">
            <v>42501</v>
          </cell>
          <cell r="Y164">
            <v>42822</v>
          </cell>
          <cell r="Z164" t="str">
            <v>0-3 Months</v>
          </cell>
          <cell r="AA164" t="str">
            <v>FY 16-17</v>
          </cell>
          <cell r="AB164" t="str">
            <v>Active</v>
          </cell>
          <cell r="AC164" t="str">
            <v>Fleet Maintenance</v>
          </cell>
          <cell r="AD164" t="str">
            <v>Rolling Stock</v>
          </cell>
          <cell r="AE164" t="str">
            <v>Ketan More</v>
          </cell>
          <cell r="AF164" t="str">
            <v>Maintenance</v>
          </cell>
          <cell r="AG164" t="str">
            <v>22/07: 1) Scope of works will be reviewed and finalised in the coming weeks.</v>
          </cell>
          <cell r="AH164">
            <v>1.7999999999999998</v>
          </cell>
        </row>
        <row r="165">
          <cell r="A165">
            <v>148</v>
          </cell>
          <cell r="B165" t="str">
            <v>M</v>
          </cell>
          <cell r="C165" t="str">
            <v>H</v>
          </cell>
          <cell r="D165" t="str">
            <v>L</v>
          </cell>
          <cell r="E165" t="str">
            <v>M</v>
          </cell>
          <cell r="F165" t="str">
            <v>L</v>
          </cell>
          <cell r="G165" t="str">
            <v>L</v>
          </cell>
          <cell r="H165" t="str">
            <v>H</v>
          </cell>
          <cell r="I165" t="str">
            <v>H</v>
          </cell>
          <cell r="J165" t="str">
            <v>L</v>
          </cell>
          <cell r="K165" t="str">
            <v>Y</v>
          </cell>
          <cell r="L165" t="str">
            <v>S2C</v>
          </cell>
          <cell r="M165">
            <v>0</v>
          </cell>
          <cell r="N165">
            <v>0</v>
          </cell>
          <cell r="O165" t="str">
            <v>Major Works - Civil</v>
          </cell>
          <cell r="P165" t="str">
            <v>Westmead Substation - Extension Works</v>
          </cell>
          <cell r="Q165">
            <v>0</v>
          </cell>
          <cell r="R165" t="str">
            <v>Engineering &amp; Maintenance</v>
          </cell>
          <cell r="S165" t="str">
            <v>E&amp;M - Major Works</v>
          </cell>
          <cell r="T165">
            <v>0.9</v>
          </cell>
          <cell r="U165" t="str">
            <v>Capex</v>
          </cell>
          <cell r="V165" t="str">
            <v>Spend</v>
          </cell>
          <cell r="W165">
            <v>42717</v>
          </cell>
          <cell r="X165">
            <v>42717</v>
          </cell>
          <cell r="Y165">
            <v>42816</v>
          </cell>
          <cell r="Z165" t="str">
            <v>0-3 Months</v>
          </cell>
          <cell r="AA165" t="str">
            <v>FY 16-17</v>
          </cell>
          <cell r="AB165" t="str">
            <v>Cancelled</v>
          </cell>
          <cell r="AC165" t="str">
            <v>Major Works</v>
          </cell>
          <cell r="AD165" t="str">
            <v>Construction &amp; Refurbishment</v>
          </cell>
          <cell r="AE165" t="str">
            <v>George Rozycki</v>
          </cell>
          <cell r="AF165" t="str">
            <v>Building and Fit-out</v>
          </cell>
          <cell r="AG165" t="str">
            <v>Duplicate project. See ASPP ID 446</v>
          </cell>
          <cell r="AH165">
            <v>2.6</v>
          </cell>
        </row>
        <row r="166">
          <cell r="A166">
            <v>149</v>
          </cell>
          <cell r="B166" t="str">
            <v>H</v>
          </cell>
          <cell r="C166" t="str">
            <v>H</v>
          </cell>
          <cell r="D166" t="str">
            <v>H</v>
          </cell>
          <cell r="E166" t="str">
            <v>L</v>
          </cell>
          <cell r="F166" t="str">
            <v>H</v>
          </cell>
          <cell r="G166" t="str">
            <v>H</v>
          </cell>
          <cell r="H166" t="str">
            <v>H</v>
          </cell>
          <cell r="I166" t="str">
            <v>H</v>
          </cell>
          <cell r="J166" t="str">
            <v>H</v>
          </cell>
          <cell r="K166" t="str">
            <v>Y</v>
          </cell>
          <cell r="L166" t="str">
            <v>S2C</v>
          </cell>
          <cell r="M166" t="str">
            <v>WS231795</v>
          </cell>
          <cell r="N166">
            <v>0</v>
          </cell>
          <cell r="O166" t="str">
            <v>Maintenance</v>
          </cell>
          <cell r="P166" t="str">
            <v>Millennium Train - Maintenance</v>
          </cell>
          <cell r="Q166" t="str">
            <v>Y</v>
          </cell>
          <cell r="R166" t="str">
            <v>Engineering &amp; Maintenance</v>
          </cell>
          <cell r="S166" t="str">
            <v>E&amp;M - Fleet Maintenance</v>
          </cell>
          <cell r="T166">
            <v>125</v>
          </cell>
          <cell r="U166" t="str">
            <v>Opex</v>
          </cell>
          <cell r="V166" t="str">
            <v>Spend</v>
          </cell>
          <cell r="W166">
            <v>0</v>
          </cell>
          <cell r="X166">
            <v>42430</v>
          </cell>
          <cell r="Y166">
            <v>42824</v>
          </cell>
          <cell r="Z166" t="str">
            <v>0-3 Months</v>
          </cell>
          <cell r="AA166" t="str">
            <v>FY 16-17</v>
          </cell>
          <cell r="AB166" t="str">
            <v>On Hold</v>
          </cell>
          <cell r="AC166" t="str">
            <v>Commercial &amp; Supply Chain</v>
          </cell>
          <cell r="AD166" t="str">
            <v>Rolling Stock</v>
          </cell>
          <cell r="AE166" t="str">
            <v>Gary Burgess</v>
          </cell>
          <cell r="AF166" t="str">
            <v>Maintenance</v>
          </cell>
          <cell r="AG166" t="str">
            <v>22/7: 1) Procurement Strategy with Stewart Mills for review pending further advice regarding NIF requirements and Fleet Strategy.</v>
          </cell>
          <cell r="AH166">
            <v>5</v>
          </cell>
        </row>
        <row r="167">
          <cell r="A167">
            <v>150</v>
          </cell>
          <cell r="B167" t="str">
            <v>H</v>
          </cell>
          <cell r="C167" t="str">
            <v>L</v>
          </cell>
          <cell r="D167" t="str">
            <v>M</v>
          </cell>
          <cell r="E167" t="str">
            <v>L</v>
          </cell>
          <cell r="F167" t="str">
            <v>H</v>
          </cell>
          <cell r="G167" t="str">
            <v>H</v>
          </cell>
          <cell r="H167" t="str">
            <v>H</v>
          </cell>
          <cell r="I167" t="str">
            <v>H</v>
          </cell>
          <cell r="J167" t="str">
            <v>M</v>
          </cell>
          <cell r="K167" t="str">
            <v>Y</v>
          </cell>
          <cell r="L167" t="str">
            <v>TBA</v>
          </cell>
          <cell r="M167" t="str">
            <v>C98014</v>
          </cell>
          <cell r="N167">
            <v>0</v>
          </cell>
          <cell r="O167" t="str">
            <v>Fleet Refurbishment / Upgrade</v>
          </cell>
          <cell r="P167" t="str">
            <v>Millennium Train - Mid Life Refresh (Refurbishment)</v>
          </cell>
          <cell r="Q167" t="str">
            <v>Y</v>
          </cell>
          <cell r="R167" t="str">
            <v>Engineering &amp; Maintenance</v>
          </cell>
          <cell r="S167" t="str">
            <v>E&amp;M - Fleet Maintenance</v>
          </cell>
          <cell r="T167">
            <v>10.7</v>
          </cell>
          <cell r="U167" t="str">
            <v>Opex</v>
          </cell>
          <cell r="V167" t="str">
            <v>Spend</v>
          </cell>
          <cell r="W167">
            <v>0</v>
          </cell>
          <cell r="X167">
            <v>42552</v>
          </cell>
          <cell r="Y167">
            <v>42824</v>
          </cell>
          <cell r="Z167" t="str">
            <v>0-3 Months</v>
          </cell>
          <cell r="AA167" t="str">
            <v>FY 16-17</v>
          </cell>
          <cell r="AB167" t="str">
            <v>On hold</v>
          </cell>
          <cell r="AC167" t="str">
            <v>Fleet Maintenance</v>
          </cell>
          <cell r="AD167" t="str">
            <v>Rolling Stock</v>
          </cell>
          <cell r="AE167" t="str">
            <v>Gary Burgess</v>
          </cell>
          <cell r="AF167" t="str">
            <v>R.Stock Refurbishments &amp; Upgrades</v>
          </cell>
          <cell r="AG167" t="str">
            <v>22/7: 1) Midlife refresh will be negotiated with Downer EDI during negotiations on Millennium Trains  Maintenance contract extension.</v>
          </cell>
          <cell r="AH167">
            <v>3.8</v>
          </cell>
        </row>
        <row r="168">
          <cell r="A168">
            <v>151</v>
          </cell>
          <cell r="B168" t="str">
            <v>M</v>
          </cell>
          <cell r="C168" t="str">
            <v>L</v>
          </cell>
          <cell r="D168" t="str">
            <v>M</v>
          </cell>
          <cell r="E168" t="str">
            <v>L</v>
          </cell>
          <cell r="F168" t="str">
            <v>L</v>
          </cell>
          <cell r="G168" t="str">
            <v>L</v>
          </cell>
          <cell r="H168" t="str">
            <v>M</v>
          </cell>
          <cell r="I168" t="str">
            <v>M</v>
          </cell>
          <cell r="J168" t="str">
            <v>M</v>
          </cell>
          <cell r="K168" t="str">
            <v>N</v>
          </cell>
          <cell r="L168" t="str">
            <v>S2C</v>
          </cell>
          <cell r="M168" t="str">
            <v>TfNSW</v>
          </cell>
          <cell r="N168">
            <v>0</v>
          </cell>
          <cell r="O168" t="str">
            <v>Business Initiated</v>
          </cell>
          <cell r="P168" t="str">
            <v>Control System Main West ( W2LC)</v>
          </cell>
          <cell r="Q168" t="str">
            <v>N</v>
          </cell>
          <cell r="R168" t="str">
            <v>Engineering &amp; Maintenance</v>
          </cell>
          <cell r="S168" t="str">
            <v>E&amp;M - Major Works</v>
          </cell>
          <cell r="T168">
            <v>4.5</v>
          </cell>
          <cell r="U168" t="str">
            <v>Opex</v>
          </cell>
          <cell r="V168" t="str">
            <v>Spend</v>
          </cell>
          <cell r="W168">
            <v>0</v>
          </cell>
          <cell r="X168">
            <v>42552</v>
          </cell>
          <cell r="Y168">
            <v>42735</v>
          </cell>
          <cell r="Z168" t="str">
            <v>0-3 Months</v>
          </cell>
          <cell r="AA168" t="str">
            <v>FY 16-17</v>
          </cell>
          <cell r="AB168" t="str">
            <v>Cancelled</v>
          </cell>
          <cell r="AC168" t="str">
            <v>MPM Signals</v>
          </cell>
          <cell r="AD168" t="str">
            <v>Rail Infrastructure - Corridor</v>
          </cell>
          <cell r="AE168" t="str">
            <v>Kudzo Holland</v>
          </cell>
          <cell r="AF168" t="str">
            <v>Maintenance Works</v>
          </cell>
          <cell r="AG168" t="str">
            <v>Spoke with Joe Attard (Program Delivery Manager Signals, Controls &amp; Electrical - Major Works) on 30/05. This project was going to go out on contract to an external contractor and the contract was cancelled and ST decision to do the works in-house. The project was rebranded as Westmead to Lithgow Control (W2LC) project and the works are currently being completed in this financial year. Ravi Shankar involved in the initial sourcing event. No further SP support required.</v>
          </cell>
          <cell r="AH168">
            <v>3</v>
          </cell>
        </row>
        <row r="169">
          <cell r="A169">
            <v>152</v>
          </cell>
          <cell r="B169" t="str">
            <v>H</v>
          </cell>
          <cell r="C169" t="str">
            <v>M</v>
          </cell>
          <cell r="D169" t="str">
            <v>M</v>
          </cell>
          <cell r="E169" t="str">
            <v>M</v>
          </cell>
          <cell r="F169" t="str">
            <v>H</v>
          </cell>
          <cell r="G169" t="str">
            <v>H</v>
          </cell>
          <cell r="H169" t="str">
            <v>H</v>
          </cell>
          <cell r="I169" t="str">
            <v>H</v>
          </cell>
          <cell r="J169" t="str">
            <v>M</v>
          </cell>
          <cell r="K169" t="str">
            <v>Y</v>
          </cell>
          <cell r="L169" t="str">
            <v>S2C</v>
          </cell>
          <cell r="M169" t="str">
            <v>WS233738</v>
          </cell>
          <cell r="N169">
            <v>0</v>
          </cell>
          <cell r="O169" t="str">
            <v>Business Initiated</v>
          </cell>
          <cell r="P169" t="str">
            <v>Footbridge Refurbishment - supply agreement</v>
          </cell>
          <cell r="Q169" t="str">
            <v>N</v>
          </cell>
          <cell r="R169" t="str">
            <v>Customer Service</v>
          </cell>
          <cell r="S169" t="str">
            <v>CS - Customer Environment</v>
          </cell>
          <cell r="T169">
            <v>1.1499999999999999</v>
          </cell>
          <cell r="U169" t="str">
            <v>Opex</v>
          </cell>
          <cell r="V169" t="str">
            <v>Spend</v>
          </cell>
          <cell r="W169">
            <v>0</v>
          </cell>
          <cell r="X169">
            <v>42675</v>
          </cell>
          <cell r="Y169">
            <v>42825</v>
          </cell>
          <cell r="Z169" t="str">
            <v>0-3 Months</v>
          </cell>
          <cell r="AA169" t="str">
            <v>FY 16-17</v>
          </cell>
          <cell r="AB169" t="str">
            <v>Cancelled</v>
          </cell>
          <cell r="AC169" t="str">
            <v>Customer Environment</v>
          </cell>
          <cell r="AD169" t="str">
            <v>Construction &amp; Refurbishment</v>
          </cell>
          <cell r="AE169" t="str">
            <v>Sanath Abeywardana</v>
          </cell>
          <cell r="AF169" t="str">
            <v>Building and Fit-Out Services</v>
          </cell>
          <cell r="AG169" t="str">
            <v>Spoke with Joe Attard (Program Delivery Manager Signals, Controls &amp; Electrical - Major Works) on 30/05. This project was going to go out on contract to an external contractor and the contract was cancelled and ST decision to do the works in-house. The project was rebranded as Westmead to Lithgow Control (W2LC) project and the works are currently being completed in this financial year. Ravi Shankar involved in the initial sourcing event. No further SP support required.</v>
          </cell>
          <cell r="AH169">
            <v>3.8</v>
          </cell>
        </row>
        <row r="170">
          <cell r="A170">
            <v>153</v>
          </cell>
          <cell r="B170" t="str">
            <v>M</v>
          </cell>
          <cell r="C170" t="str">
            <v>H</v>
          </cell>
          <cell r="D170" t="str">
            <v>H</v>
          </cell>
          <cell r="E170" t="str">
            <v>L</v>
          </cell>
          <cell r="F170" t="str">
            <v>L</v>
          </cell>
          <cell r="G170" t="str">
            <v>L</v>
          </cell>
          <cell r="H170" t="str">
            <v>L</v>
          </cell>
          <cell r="I170" t="str">
            <v>L</v>
          </cell>
          <cell r="J170" t="str">
            <v>M</v>
          </cell>
          <cell r="K170" t="str">
            <v>Y</v>
          </cell>
          <cell r="L170" t="str">
            <v>S2C</v>
          </cell>
          <cell r="M170" t="str">
            <v>WS155711</v>
          </cell>
          <cell r="N170">
            <v>0</v>
          </cell>
          <cell r="O170" t="str">
            <v>Business Initiated</v>
          </cell>
          <cell r="P170" t="str">
            <v>Plant Hire Tender - Phase 2 &amp; 3</v>
          </cell>
          <cell r="Q170" t="str">
            <v>Y</v>
          </cell>
          <cell r="R170" t="str">
            <v>Engineering &amp; Maintenance</v>
          </cell>
          <cell r="S170" t="str">
            <v>E&amp;M - Major Works</v>
          </cell>
          <cell r="T170">
            <v>75</v>
          </cell>
          <cell r="U170" t="str">
            <v>Opex</v>
          </cell>
          <cell r="V170" t="str">
            <v>Spend</v>
          </cell>
          <cell r="W170">
            <v>41821</v>
          </cell>
          <cell r="X170">
            <v>42309</v>
          </cell>
          <cell r="Y170">
            <v>42977</v>
          </cell>
          <cell r="Z170" t="str">
            <v>3-6 Months</v>
          </cell>
          <cell r="AA170" t="str">
            <v>FY 17-18</v>
          </cell>
          <cell r="AB170" t="str">
            <v>Active</v>
          </cell>
          <cell r="AC170" t="str">
            <v>Major Works</v>
          </cell>
          <cell r="AD170" t="str">
            <v>Rail Infrastructure - Corridor</v>
          </cell>
          <cell r="AE170" t="str">
            <v>Kudzo Holland</v>
          </cell>
          <cell r="AF170" t="str">
            <v>Plant Hire</v>
          </cell>
          <cell r="AG170" t="str">
            <v>Working with Plant Hire team (Chris Adam, Danny Bolanca) to finalise stage 2 and 3 of this tender that is valued at $15M p.a. and based on the 5-year term (3+1+1) this is in total $75M. (07/10) PHS team currently evaluating and shortlisting tender responses as well as developing standardised rate card. Next step to present rate card and contract terms and conditions to short-listed suppliers for acceptance.</v>
          </cell>
          <cell r="AH170">
            <v>2.5999999999999996</v>
          </cell>
        </row>
        <row r="171">
          <cell r="A171">
            <v>154</v>
          </cell>
          <cell r="B171" t="str">
            <v>M</v>
          </cell>
          <cell r="C171" t="str">
            <v>H</v>
          </cell>
          <cell r="D171" t="str">
            <v>H</v>
          </cell>
          <cell r="E171" t="str">
            <v>L</v>
          </cell>
          <cell r="F171" t="str">
            <v>L</v>
          </cell>
          <cell r="G171" t="str">
            <v>L</v>
          </cell>
          <cell r="H171" t="str">
            <v>M</v>
          </cell>
          <cell r="I171" t="str">
            <v>M</v>
          </cell>
          <cell r="J171" t="str">
            <v>L</v>
          </cell>
          <cell r="K171" t="str">
            <v>Y</v>
          </cell>
          <cell r="L171" t="str">
            <v>S2C</v>
          </cell>
          <cell r="M171" t="str">
            <v>WS232584</v>
          </cell>
          <cell r="N171">
            <v>0</v>
          </cell>
          <cell r="O171" t="str">
            <v>Business Initiated</v>
          </cell>
          <cell r="P171" t="str">
            <v>Fencing Projects Panel</v>
          </cell>
          <cell r="Q171" t="str">
            <v>Y</v>
          </cell>
          <cell r="R171" t="str">
            <v>Engineering &amp; Maintenance</v>
          </cell>
          <cell r="S171" t="str">
            <v>E&amp;M - Major Works</v>
          </cell>
          <cell r="T171">
            <v>28</v>
          </cell>
          <cell r="U171" t="str">
            <v>Capex</v>
          </cell>
          <cell r="V171" t="str">
            <v>Spend</v>
          </cell>
          <cell r="W171">
            <v>42491</v>
          </cell>
          <cell r="X171">
            <v>42491</v>
          </cell>
          <cell r="Y171">
            <v>42825</v>
          </cell>
          <cell r="Z171" t="str">
            <v>0-3 Months</v>
          </cell>
          <cell r="AA171" t="str">
            <v>FY 16-17</v>
          </cell>
          <cell r="AB171" t="str">
            <v>Active</v>
          </cell>
          <cell r="AC171" t="str">
            <v>Major Works</v>
          </cell>
          <cell r="AD171" t="str">
            <v>Rail Infrastructure - Corridor</v>
          </cell>
          <cell r="AE171" t="str">
            <v>Arash Riazifar</v>
          </cell>
          <cell r="AF171" t="str">
            <v>Fencing, Gates &amp; Doors</v>
          </cell>
          <cell r="AG171" t="str">
            <v xml:space="preserve">Internal Customers - Sue Robinson (BCM), Greg Ninaus, Ryan Kane and Daryl Cooke. Aim to review the existing Fencing Contractors Panel (P14001 - CW38747) and establish a new panel for major fencing projects. The supply agreement term of 5-yrs would represent a total estimated value of $28M. Tender closed on 28/10/2016. Tender Evaluation Report completed and approved on 23/1/2017. ATA (Approval to Award) task approved on 25/01/2017. CMP approved by the BCM on 15/2/2017. 24/03 – Sub Agreements awaiting BCM approval followed by TSS peer review. </v>
          </cell>
          <cell r="AH171">
            <v>2.6</v>
          </cell>
        </row>
        <row r="172">
          <cell r="A172">
            <v>155</v>
          </cell>
          <cell r="B172" t="str">
            <v>M</v>
          </cell>
          <cell r="C172" t="str">
            <v>L</v>
          </cell>
          <cell r="D172" t="str">
            <v>L</v>
          </cell>
          <cell r="E172" t="str">
            <v>L</v>
          </cell>
          <cell r="F172" t="str">
            <v>M</v>
          </cell>
          <cell r="G172" t="str">
            <v>L</v>
          </cell>
          <cell r="H172" t="str">
            <v>H</v>
          </cell>
          <cell r="I172" t="str">
            <v>H</v>
          </cell>
          <cell r="J172" t="str">
            <v>M</v>
          </cell>
          <cell r="K172" t="str">
            <v>Y</v>
          </cell>
          <cell r="L172" t="str">
            <v>S2C</v>
          </cell>
          <cell r="M172" t="str">
            <v>WS232080</v>
          </cell>
          <cell r="N172" t="str">
            <v>N/A</v>
          </cell>
          <cell r="O172" t="str">
            <v>Business Initiated</v>
          </cell>
          <cell r="P172" t="str">
            <v>1500 DC Electrical tester</v>
          </cell>
          <cell r="Q172" t="str">
            <v>N</v>
          </cell>
          <cell r="R172" t="str">
            <v>Engineering &amp; Maintenance</v>
          </cell>
          <cell r="S172" t="str">
            <v>E&amp;M - Network Maintenance</v>
          </cell>
          <cell r="T172">
            <v>2</v>
          </cell>
          <cell r="U172" t="str">
            <v>Capex</v>
          </cell>
          <cell r="V172" t="str">
            <v>Spend</v>
          </cell>
          <cell r="W172">
            <v>42614</v>
          </cell>
          <cell r="X172">
            <v>42704</v>
          </cell>
          <cell r="Y172">
            <v>43069</v>
          </cell>
          <cell r="Z172" t="str">
            <v>6-12 Months</v>
          </cell>
          <cell r="AA172" t="str">
            <v>FY 17-18</v>
          </cell>
          <cell r="AB172" t="str">
            <v>Cancelled</v>
          </cell>
          <cell r="AC172" t="str">
            <v>Network Maintenance</v>
          </cell>
          <cell r="AD172" t="str">
            <v>Rail Infrastructure - Track</v>
          </cell>
          <cell r="AE172" t="str">
            <v>Maryam Rahimi</v>
          </cell>
          <cell r="AF172" t="str">
            <v>Electrical Assets &amp; Materials</v>
          </cell>
          <cell r="AG172" t="str">
            <v>9/08/16: Low level of confidence in regard to funding and scope in this stage.
July 2016: Specification delays (ASA) may delay project start. Business to sign off on PID and finalise the budget. To be used by NWM crews
JULY 2016: PROJECT DOES NOT APPEAR ON OCP RESERVE LISTS (NOT FUNDED), Confidence level adjusted accordingly.
January 2017: Project has not been Capex funded in last two years. May be reinstated later.</v>
          </cell>
          <cell r="AH172">
            <v>3.4000000000000004</v>
          </cell>
        </row>
        <row r="173">
          <cell r="A173">
            <v>156</v>
          </cell>
          <cell r="B173" t="str">
            <v>L</v>
          </cell>
          <cell r="C173" t="str">
            <v>L</v>
          </cell>
          <cell r="D173" t="str">
            <v>L</v>
          </cell>
          <cell r="E173" t="str">
            <v>L</v>
          </cell>
          <cell r="F173" t="str">
            <v>L</v>
          </cell>
          <cell r="G173" t="str">
            <v>M</v>
          </cell>
          <cell r="H173" t="str">
            <v>M</v>
          </cell>
          <cell r="I173" t="str">
            <v>M</v>
          </cell>
          <cell r="J173" t="str">
            <v>L</v>
          </cell>
          <cell r="K173" t="str">
            <v>Y</v>
          </cell>
          <cell r="L173" t="str">
            <v>TBA</v>
          </cell>
          <cell r="M173" t="str">
            <v>WS232043</v>
          </cell>
          <cell r="N173">
            <v>0</v>
          </cell>
          <cell r="O173" t="str">
            <v>SP Initiative</v>
          </cell>
          <cell r="P173" t="str">
            <v>Concrete Sleepers – alternatives</v>
          </cell>
          <cell r="Q173" t="str">
            <v>Y</v>
          </cell>
          <cell r="R173" t="str">
            <v>Engineering &amp; Maintenance</v>
          </cell>
          <cell r="S173" t="str">
            <v>E&amp;M - Engineering &amp; Systems Integrity</v>
          </cell>
          <cell r="T173">
            <v>0.5</v>
          </cell>
          <cell r="U173" t="str">
            <v>Opex</v>
          </cell>
          <cell r="V173" t="str">
            <v>Spend</v>
          </cell>
          <cell r="W173">
            <v>42217</v>
          </cell>
          <cell r="X173">
            <v>42766</v>
          </cell>
          <cell r="Y173">
            <v>43069</v>
          </cell>
          <cell r="Z173" t="str">
            <v>6-12 Months</v>
          </cell>
          <cell r="AA173" t="str">
            <v>FY 17-18</v>
          </cell>
          <cell r="AB173" t="str">
            <v>Cancelled</v>
          </cell>
          <cell r="AC173" t="str">
            <v>Internal Strat. Procurement</v>
          </cell>
          <cell r="AD173" t="str">
            <v>Rail Infrastructure - Track</v>
          </cell>
          <cell r="AE173" t="str">
            <v>Maryam Rahimi</v>
          </cell>
          <cell r="AF173" t="str">
            <v>Rail &amp; Rail hardware</v>
          </cell>
          <cell r="AG173" t="str">
            <v>4/10/16: Low level of confidence in regard to going ahead with this project as the funding &amp; scope for the project have to be concluded by AM so that ESI could charge their hours to this project. March 2017: No change in status or business sponsorship, project cancelled.</v>
          </cell>
          <cell r="AH173">
            <v>1.7999999999999998</v>
          </cell>
        </row>
        <row r="174">
          <cell r="A174">
            <v>157</v>
          </cell>
          <cell r="B174" t="str">
            <v>H</v>
          </cell>
          <cell r="C174" t="str">
            <v>H</v>
          </cell>
          <cell r="D174" t="str">
            <v>M</v>
          </cell>
          <cell r="E174" t="str">
            <v>M</v>
          </cell>
          <cell r="F174" t="str">
            <v>H</v>
          </cell>
          <cell r="G174" t="str">
            <v>H</v>
          </cell>
          <cell r="H174" t="str">
            <v>H</v>
          </cell>
          <cell r="I174" t="str">
            <v>H</v>
          </cell>
          <cell r="J174" t="str">
            <v>H</v>
          </cell>
          <cell r="K174" t="str">
            <v>Y</v>
          </cell>
          <cell r="L174" t="str">
            <v>S2C</v>
          </cell>
          <cell r="M174" t="str">
            <v>WS254986</v>
          </cell>
          <cell r="N174">
            <v>0</v>
          </cell>
          <cell r="O174" t="str">
            <v>Business Initiated</v>
          </cell>
          <cell r="P174" t="str">
            <v>Supply of Tangara Gangways</v>
          </cell>
          <cell r="Q174" t="str">
            <v>Y</v>
          </cell>
          <cell r="R174" t="str">
            <v>Engineering &amp; Maintenance</v>
          </cell>
          <cell r="S174" t="str">
            <v>E&amp;M - Fleet Maintenance</v>
          </cell>
          <cell r="T174">
            <v>18</v>
          </cell>
          <cell r="U174" t="str">
            <v>Capex</v>
          </cell>
          <cell r="V174" t="str">
            <v>Spend</v>
          </cell>
          <cell r="W174">
            <v>0</v>
          </cell>
          <cell r="X174">
            <v>42646</v>
          </cell>
          <cell r="Y174">
            <v>42825</v>
          </cell>
          <cell r="Z174" t="str">
            <v>0-3 Months</v>
          </cell>
          <cell r="AA174" t="str">
            <v>FY 16-17</v>
          </cell>
          <cell r="AB174" t="str">
            <v>Cancelled</v>
          </cell>
          <cell r="AC174" t="str">
            <v>Fleet Maintenance</v>
          </cell>
          <cell r="AD174" t="str">
            <v>Rolling Stock</v>
          </cell>
          <cell r="AE174" t="str">
            <v>Ravi Shankar</v>
          </cell>
          <cell r="AF174" t="str">
            <v>Train Maintenance</v>
          </cell>
          <cell r="AG174" t="str">
            <v>Discussed with Paul Elliott, Patrick Fernandez, Andy Stephens &amp; Michael Leonard and was advised that this project is not going ahead.</v>
          </cell>
          <cell r="AH174">
            <v>4.5999999999999996</v>
          </cell>
        </row>
        <row r="175">
          <cell r="A175">
            <v>158</v>
          </cell>
          <cell r="B175" t="str">
            <v>L</v>
          </cell>
          <cell r="C175" t="str">
            <v>H</v>
          </cell>
          <cell r="D175" t="str">
            <v>L</v>
          </cell>
          <cell r="E175" t="str">
            <v>L</v>
          </cell>
          <cell r="F175" t="str">
            <v>L</v>
          </cell>
          <cell r="G175" t="str">
            <v>M</v>
          </cell>
          <cell r="H175" t="str">
            <v>M</v>
          </cell>
          <cell r="I175" t="str">
            <v>M</v>
          </cell>
          <cell r="J175" t="str">
            <v>L</v>
          </cell>
          <cell r="K175" t="str">
            <v>Y</v>
          </cell>
          <cell r="L175" t="str">
            <v>Panel Collaboration</v>
          </cell>
          <cell r="M175" t="str">
            <v>WS264464</v>
          </cell>
          <cell r="N175">
            <v>0</v>
          </cell>
          <cell r="O175" t="str">
            <v>Major Works MSA</v>
          </cell>
          <cell r="P175" t="str">
            <v>MW MSA Commercial Models review</v>
          </cell>
          <cell r="Q175" t="str">
            <v>N</v>
          </cell>
          <cell r="R175" t="str">
            <v>Engineering &amp; Maintenance</v>
          </cell>
          <cell r="S175" t="str">
            <v>E&amp;M - Major Works</v>
          </cell>
          <cell r="T175">
            <v>40</v>
          </cell>
          <cell r="U175" t="str">
            <v>Opex</v>
          </cell>
          <cell r="V175" t="str">
            <v>Spend</v>
          </cell>
          <cell r="W175">
            <v>0</v>
          </cell>
          <cell r="X175">
            <v>42675</v>
          </cell>
          <cell r="Y175">
            <v>42825</v>
          </cell>
          <cell r="Z175" t="str">
            <v>0-3 Months</v>
          </cell>
          <cell r="AA175" t="str">
            <v>FY 16-17</v>
          </cell>
          <cell r="AB175" t="str">
            <v>Cancelled</v>
          </cell>
          <cell r="AC175" t="str">
            <v>MSA Working Group</v>
          </cell>
          <cell r="AD175" t="str">
            <v>Rail Infrastructure - Track</v>
          </cell>
          <cell r="AE175" t="str">
            <v>Peter Zinn</v>
          </cell>
          <cell r="AF175" t="str">
            <v>Other</v>
          </cell>
          <cell r="AG175" t="str">
            <v>Revision of panel sourcing approach and go to market to establish aggregated packages of work for 12+ months. 1/11/16 Awaiting MW MSA Steerco approval to proceed. December 2016. Steerco has directed a workshop to be held in January 2016 to revew the MSA. Project therefore cncelled and subsumed under WS243033.</v>
          </cell>
          <cell r="AH175">
            <v>1.7999999999999998</v>
          </cell>
        </row>
        <row r="176">
          <cell r="A176">
            <v>159</v>
          </cell>
          <cell r="B176" t="str">
            <v>H</v>
          </cell>
          <cell r="C176" t="str">
            <v>H</v>
          </cell>
          <cell r="D176" t="str">
            <v>H</v>
          </cell>
          <cell r="E176" t="str">
            <v>H</v>
          </cell>
          <cell r="F176" t="str">
            <v>H</v>
          </cell>
          <cell r="G176" t="str">
            <v>H</v>
          </cell>
          <cell r="H176" t="str">
            <v>M</v>
          </cell>
          <cell r="I176" t="str">
            <v>H</v>
          </cell>
          <cell r="J176" t="str">
            <v>H</v>
          </cell>
          <cell r="K176" t="str">
            <v>Y</v>
          </cell>
          <cell r="L176" t="str">
            <v>S2C</v>
          </cell>
          <cell r="M176" t="str">
            <v>WS231171</v>
          </cell>
          <cell r="N176">
            <v>0</v>
          </cell>
          <cell r="O176" t="str">
            <v>Wayfinding Program</v>
          </cell>
          <cell r="P176" t="str">
            <v>Wayfinding Program Supply and Installation Panel</v>
          </cell>
          <cell r="Q176" t="str">
            <v>N</v>
          </cell>
          <cell r="R176" t="str">
            <v>Customer Service</v>
          </cell>
          <cell r="S176" t="str">
            <v>CS - Customer Environment</v>
          </cell>
          <cell r="T176">
            <v>36</v>
          </cell>
          <cell r="U176" t="str">
            <v>Capex</v>
          </cell>
          <cell r="V176" t="str">
            <v>Spend</v>
          </cell>
          <cell r="W176">
            <v>42340</v>
          </cell>
          <cell r="X176">
            <v>42307</v>
          </cell>
          <cell r="Y176">
            <v>42825</v>
          </cell>
          <cell r="Z176" t="str">
            <v>Completed</v>
          </cell>
          <cell r="AA176" t="str">
            <v>FY 16-17</v>
          </cell>
          <cell r="AB176" t="str">
            <v>Completed</v>
          </cell>
          <cell r="AC176" t="str">
            <v>Corporate Business Plan</v>
          </cell>
          <cell r="AD176" t="str">
            <v>Construction &amp; Refurbishment</v>
          </cell>
          <cell r="AE176" t="str">
            <v>Shantala Prabhu</v>
          </cell>
          <cell r="AF176" t="str">
            <v>Building and Fit-Out</v>
          </cell>
          <cell r="AG176" t="str">
            <v>KK Signs and ASG evaluated and not proceeded to contract award</v>
          </cell>
          <cell r="AH176">
            <v>5</v>
          </cell>
        </row>
        <row r="177">
          <cell r="A177">
            <v>160</v>
          </cell>
          <cell r="B177" t="str">
            <v>L</v>
          </cell>
          <cell r="C177" t="str">
            <v>L</v>
          </cell>
          <cell r="D177" t="str">
            <v>L</v>
          </cell>
          <cell r="E177" t="str">
            <v>L</v>
          </cell>
          <cell r="F177" t="str">
            <v>L</v>
          </cell>
          <cell r="G177" t="str">
            <v>L</v>
          </cell>
          <cell r="H177" t="str">
            <v>M</v>
          </cell>
          <cell r="I177" t="str">
            <v>M</v>
          </cell>
          <cell r="J177" t="str">
            <v>L</v>
          </cell>
          <cell r="K177" t="str">
            <v>N</v>
          </cell>
          <cell r="L177" t="str">
            <v>S2C</v>
          </cell>
          <cell r="M177" t="str">
            <v>TfNSW</v>
          </cell>
          <cell r="N177">
            <v>0</v>
          </cell>
          <cell r="O177" t="str">
            <v>Business Initiated</v>
          </cell>
          <cell r="P177" t="str">
            <v>Interlocking upgrade SFS - CENTRAL JUNC 109 (3109H182)</v>
          </cell>
          <cell r="Q177" t="str">
            <v>N</v>
          </cell>
          <cell r="R177" t="str">
            <v>Engineering &amp; Maintenance</v>
          </cell>
          <cell r="S177" t="str">
            <v>E&amp;M - Major Works</v>
          </cell>
          <cell r="T177">
            <v>0.67500000000000004</v>
          </cell>
          <cell r="U177" t="str">
            <v>Opex</v>
          </cell>
          <cell r="V177" t="str">
            <v>Spend</v>
          </cell>
          <cell r="W177">
            <v>0</v>
          </cell>
          <cell r="X177">
            <v>42552</v>
          </cell>
          <cell r="Y177">
            <v>42643</v>
          </cell>
          <cell r="Z177" t="str">
            <v>0-3 Months</v>
          </cell>
          <cell r="AA177" t="str">
            <v>FY 16-17</v>
          </cell>
          <cell r="AB177" t="str">
            <v>Cancelled</v>
          </cell>
          <cell r="AC177" t="str">
            <v>MPM Signals</v>
          </cell>
          <cell r="AD177" t="str">
            <v>Rail Infrastructure - Corridor</v>
          </cell>
          <cell r="AE177" t="str">
            <v>Kudzo Holland</v>
          </cell>
          <cell r="AF177" t="str">
            <v>Maintenance Works</v>
          </cell>
          <cell r="AG177" t="str">
            <v>Spoke with Joe Attard (Program Delivery Manager Signals, Controls &amp; Electrical - Major Works) on 30/05. This project was cancelled. No SP support required.</v>
          </cell>
          <cell r="AH177">
            <v>1.7999999999999998</v>
          </cell>
        </row>
        <row r="178">
          <cell r="A178">
            <v>161</v>
          </cell>
          <cell r="B178" t="str">
            <v>L</v>
          </cell>
          <cell r="C178" t="str">
            <v>L</v>
          </cell>
          <cell r="D178" t="str">
            <v>L</v>
          </cell>
          <cell r="E178" t="str">
            <v>L</v>
          </cell>
          <cell r="F178" t="str">
            <v>L</v>
          </cell>
          <cell r="G178" t="str">
            <v>L</v>
          </cell>
          <cell r="H178" t="str">
            <v>M</v>
          </cell>
          <cell r="I178" t="str">
            <v>M</v>
          </cell>
          <cell r="J178" t="str">
            <v>L</v>
          </cell>
          <cell r="K178" t="str">
            <v>N</v>
          </cell>
          <cell r="L178" t="str">
            <v>S2C</v>
          </cell>
          <cell r="M178" t="str">
            <v>TfNSW</v>
          </cell>
          <cell r="N178">
            <v>0</v>
          </cell>
          <cell r="O178" t="str">
            <v>Business Initiated</v>
          </cell>
          <cell r="P178" t="str">
            <v>Lawson Turnback Project 191 (5106H030)</v>
          </cell>
          <cell r="Q178" t="str">
            <v>N</v>
          </cell>
          <cell r="R178" t="str">
            <v>Engineering &amp; Maintenance</v>
          </cell>
          <cell r="S178" t="str">
            <v>E&amp;M - Major Works</v>
          </cell>
          <cell r="T178">
            <v>0.5</v>
          </cell>
          <cell r="U178" t="str">
            <v>Opex</v>
          </cell>
          <cell r="V178" t="str">
            <v>Spend</v>
          </cell>
          <cell r="W178">
            <v>0</v>
          </cell>
          <cell r="X178">
            <v>42552</v>
          </cell>
          <cell r="Y178">
            <v>42643</v>
          </cell>
          <cell r="Z178" t="str">
            <v>0-3 Months</v>
          </cell>
          <cell r="AA178" t="str">
            <v>FY 16-17</v>
          </cell>
          <cell r="AB178" t="str">
            <v>Cancelled</v>
          </cell>
          <cell r="AC178" t="str">
            <v>MPM Signals</v>
          </cell>
          <cell r="AD178" t="str">
            <v>Rail Infrastructure - Corridor</v>
          </cell>
          <cell r="AE178" t="str">
            <v>Kudzo Holland</v>
          </cell>
          <cell r="AF178" t="str">
            <v>Maintenance Works</v>
          </cell>
          <cell r="AG178" t="str">
            <v>Spoke with Joe Attard (Program Delivery Manager Signals, Controls &amp; Electrical - Major Works) on 30/05. This project was an RTA funded project that originally was with RTA and was then handed over to Sydney Trains and has sinced been completed and commission in-house. No SP support required.</v>
          </cell>
          <cell r="AH178">
            <v>1.7999999999999998</v>
          </cell>
        </row>
        <row r="179">
          <cell r="A179">
            <v>162</v>
          </cell>
          <cell r="B179" t="str">
            <v>M</v>
          </cell>
          <cell r="C179" t="str">
            <v>M</v>
          </cell>
          <cell r="D179" t="str">
            <v>L</v>
          </cell>
          <cell r="E179" t="str">
            <v>L</v>
          </cell>
          <cell r="F179" t="str">
            <v>M</v>
          </cell>
          <cell r="G179" t="str">
            <v>L</v>
          </cell>
          <cell r="H179" t="str">
            <v>M</v>
          </cell>
          <cell r="I179" t="str">
            <v>M</v>
          </cell>
          <cell r="J179" t="str">
            <v>M</v>
          </cell>
          <cell r="K179" t="str">
            <v>Y</v>
          </cell>
          <cell r="L179" t="str">
            <v>S2C</v>
          </cell>
          <cell r="M179" t="str">
            <v>WS232411</v>
          </cell>
          <cell r="N179">
            <v>0</v>
          </cell>
          <cell r="O179" t="str">
            <v>Business Initiated</v>
          </cell>
          <cell r="P179" t="str">
            <v>Compressed Air maintenance services</v>
          </cell>
          <cell r="Q179" t="str">
            <v>N</v>
          </cell>
          <cell r="R179" t="str">
            <v>Engineering &amp; Maintenance</v>
          </cell>
          <cell r="S179" t="str">
            <v>E&amp;M - Network Maintenance</v>
          </cell>
          <cell r="T179">
            <v>1.5</v>
          </cell>
          <cell r="U179" t="str">
            <v>Opex</v>
          </cell>
          <cell r="V179" t="str">
            <v>Spend</v>
          </cell>
          <cell r="W179">
            <v>42309</v>
          </cell>
          <cell r="X179">
            <v>42309</v>
          </cell>
          <cell r="Y179">
            <v>42865</v>
          </cell>
          <cell r="Z179" t="str">
            <v>0-3 Months</v>
          </cell>
          <cell r="AA179" t="str">
            <v>FY 16-17</v>
          </cell>
          <cell r="AB179" t="str">
            <v>Active</v>
          </cell>
          <cell r="AC179" t="str">
            <v>Network Maintenance</v>
          </cell>
          <cell r="AD179" t="str">
            <v>Rail Infrastructure - Track</v>
          </cell>
          <cell r="AE179" t="str">
            <v>Phoebe Ding</v>
          </cell>
          <cell r="AF179" t="str">
            <v xml:space="preserve">Network Maintenance Hardware </v>
          </cell>
          <cell r="AG179" t="str">
            <v>Engaged by NWM on sourcing suitably qualified suppliers for the provision of preventative and corrective maintenance services for the air compressors used in the signalling system.  Open tender is the approach for this procurement.</v>
          </cell>
          <cell r="AH179">
            <v>2.5999999999999996</v>
          </cell>
        </row>
        <row r="180">
          <cell r="A180">
            <v>163</v>
          </cell>
          <cell r="B180" t="str">
            <v>M</v>
          </cell>
          <cell r="C180" t="str">
            <v>H</v>
          </cell>
          <cell r="D180" t="str">
            <v>L</v>
          </cell>
          <cell r="E180" t="str">
            <v>H</v>
          </cell>
          <cell r="F180" t="str">
            <v>H</v>
          </cell>
          <cell r="G180" t="str">
            <v>H</v>
          </cell>
          <cell r="H180" t="str">
            <v>H</v>
          </cell>
          <cell r="I180" t="str">
            <v>H</v>
          </cell>
          <cell r="J180" t="str">
            <v>M</v>
          </cell>
          <cell r="K180" t="str">
            <v>Y</v>
          </cell>
          <cell r="L180" t="str">
            <v>S2C</v>
          </cell>
          <cell r="M180" t="str">
            <v>WS235403</v>
          </cell>
          <cell r="N180">
            <v>0</v>
          </cell>
          <cell r="O180" t="str">
            <v>Business Initiated</v>
          </cell>
          <cell r="P180" t="str">
            <v>Reliability Improvement Program - Paramedics</v>
          </cell>
          <cell r="Q180" t="str">
            <v>N</v>
          </cell>
          <cell r="R180" t="str">
            <v>Customer Service</v>
          </cell>
          <cell r="S180" t="str">
            <v>CS - Customer Environment</v>
          </cell>
          <cell r="T180">
            <v>0.25</v>
          </cell>
          <cell r="U180" t="str">
            <v>Opex</v>
          </cell>
          <cell r="V180" t="str">
            <v>Spend</v>
          </cell>
          <cell r="W180">
            <v>0</v>
          </cell>
          <cell r="X180">
            <v>42644</v>
          </cell>
          <cell r="Y180">
            <v>42978</v>
          </cell>
          <cell r="Z180" t="str">
            <v>3-6 Months</v>
          </cell>
          <cell r="AA180" t="str">
            <v>FY 17-18</v>
          </cell>
          <cell r="AB180" t="str">
            <v>Active</v>
          </cell>
          <cell r="AC180" t="str">
            <v>Corporate Business Plan</v>
          </cell>
          <cell r="AD180" t="str">
            <v>Enterprise Services</v>
          </cell>
          <cell r="AE180" t="str">
            <v>Leah Austria</v>
          </cell>
          <cell r="AF180" t="str">
            <v>Safety, Security, and Environment</v>
          </cell>
          <cell r="AG180" t="str">
            <v>Extend by Deed</v>
          </cell>
          <cell r="AH180">
            <v>3.4000000000000004</v>
          </cell>
        </row>
        <row r="181">
          <cell r="A181">
            <v>164</v>
          </cell>
          <cell r="B181" t="str">
            <v>M</v>
          </cell>
          <cell r="C181" t="str">
            <v>M</v>
          </cell>
          <cell r="D181" t="str">
            <v>M</v>
          </cell>
          <cell r="E181" t="str">
            <v>H</v>
          </cell>
          <cell r="F181" t="str">
            <v>H</v>
          </cell>
          <cell r="G181" t="str">
            <v>H</v>
          </cell>
          <cell r="H181" t="str">
            <v>H</v>
          </cell>
          <cell r="I181" t="str">
            <v>H</v>
          </cell>
          <cell r="J181" t="str">
            <v>L</v>
          </cell>
          <cell r="K181" t="str">
            <v>Y</v>
          </cell>
          <cell r="L181" t="str">
            <v>S2C</v>
          </cell>
          <cell r="M181" t="str">
            <v>WS244695</v>
          </cell>
          <cell r="N181">
            <v>0</v>
          </cell>
          <cell r="O181" t="str">
            <v xml:space="preserve">Future Supplier Engagement Model </v>
          </cell>
          <cell r="P181" t="str">
            <v>Future Supplier Engagement Model - Phase 1</v>
          </cell>
          <cell r="Q181" t="str">
            <v>N</v>
          </cell>
          <cell r="R181" t="str">
            <v>Customer Service</v>
          </cell>
          <cell r="S181" t="str">
            <v>CS - Customer Environment</v>
          </cell>
          <cell r="T181">
            <v>20</v>
          </cell>
          <cell r="U181" t="str">
            <v>Capex / Opex</v>
          </cell>
          <cell r="V181" t="str">
            <v>Spend</v>
          </cell>
          <cell r="W181">
            <v>42445</v>
          </cell>
          <cell r="X181">
            <v>42445</v>
          </cell>
          <cell r="Y181">
            <v>43008</v>
          </cell>
          <cell r="Z181" t="str">
            <v>6-12 Months</v>
          </cell>
          <cell r="AA181" t="str">
            <v>FY 17-18</v>
          </cell>
          <cell r="AB181" t="str">
            <v>Active</v>
          </cell>
          <cell r="AC181" t="str">
            <v>Procurement</v>
          </cell>
          <cell r="AD181" t="str">
            <v>Construction &amp; Refurbishment</v>
          </cell>
          <cell r="AE181" t="str">
            <v>Paul Skeggs</v>
          </cell>
          <cell r="AF181" t="str">
            <v>Building and Fit-Out Services</v>
          </cell>
          <cell r="AG181" t="str">
            <v>Panel have expired but will review Panel needs as part of Category Strategy</v>
          </cell>
          <cell r="AH181">
            <v>3</v>
          </cell>
        </row>
        <row r="182">
          <cell r="A182">
            <v>165</v>
          </cell>
          <cell r="B182" t="str">
            <v>H</v>
          </cell>
          <cell r="C182" t="str">
            <v>H</v>
          </cell>
          <cell r="D182" t="str">
            <v>M</v>
          </cell>
          <cell r="E182" t="str">
            <v>H</v>
          </cell>
          <cell r="F182" t="str">
            <v>H</v>
          </cell>
          <cell r="G182" t="str">
            <v>H</v>
          </cell>
          <cell r="H182" t="str">
            <v>H</v>
          </cell>
          <cell r="I182" t="str">
            <v>H</v>
          </cell>
          <cell r="J182" t="str">
            <v>H</v>
          </cell>
          <cell r="K182" t="str">
            <v>Y</v>
          </cell>
          <cell r="L182" t="str">
            <v>S2C</v>
          </cell>
          <cell r="M182" t="str">
            <v>WS268923</v>
          </cell>
          <cell r="N182">
            <v>0</v>
          </cell>
          <cell r="O182" t="str">
            <v>Business Initiated</v>
          </cell>
          <cell r="P182" t="str">
            <v>Replacement lifts - Central #1,2&amp;5 Circ Quay #2</v>
          </cell>
          <cell r="Q182" t="str">
            <v>N</v>
          </cell>
          <cell r="R182" t="str">
            <v>Customer Service</v>
          </cell>
          <cell r="S182" t="str">
            <v>CS - Customer Environment</v>
          </cell>
          <cell r="T182">
            <v>4.5</v>
          </cell>
          <cell r="U182" t="str">
            <v>Capex</v>
          </cell>
          <cell r="V182" t="str">
            <v>Spend</v>
          </cell>
          <cell r="W182">
            <v>42685</v>
          </cell>
          <cell r="X182">
            <v>42681</v>
          </cell>
          <cell r="Y182">
            <v>42794</v>
          </cell>
          <cell r="Z182" t="str">
            <v>Completed</v>
          </cell>
          <cell r="AA182" t="str">
            <v>FY 16-17</v>
          </cell>
          <cell r="AB182" t="str">
            <v>Completed</v>
          </cell>
          <cell r="AC182" t="str">
            <v>Customer Environment</v>
          </cell>
          <cell r="AD182" t="str">
            <v>Construction &amp; Refurbishment</v>
          </cell>
          <cell r="AE182" t="str">
            <v>Sanath Abeywardana</v>
          </cell>
          <cell r="AF182" t="str">
            <v>Fit-Out</v>
          </cell>
          <cell r="AG182">
            <v>0</v>
          </cell>
          <cell r="AH182">
            <v>4.5999999999999996</v>
          </cell>
        </row>
        <row r="183">
          <cell r="A183">
            <v>166</v>
          </cell>
          <cell r="B183" t="str">
            <v>H</v>
          </cell>
          <cell r="C183" t="str">
            <v>M</v>
          </cell>
          <cell r="D183" t="str">
            <v>L</v>
          </cell>
          <cell r="E183" t="str">
            <v>L</v>
          </cell>
          <cell r="F183" t="str">
            <v>H</v>
          </cell>
          <cell r="G183" t="str">
            <v>L</v>
          </cell>
          <cell r="H183" t="str">
            <v>H</v>
          </cell>
          <cell r="I183" t="str">
            <v>H</v>
          </cell>
          <cell r="J183" t="str">
            <v>H</v>
          </cell>
          <cell r="K183" t="str">
            <v>Y</v>
          </cell>
          <cell r="L183" t="str">
            <v>S2C</v>
          </cell>
          <cell r="M183" t="str">
            <v>WS272855</v>
          </cell>
          <cell r="N183">
            <v>0</v>
          </cell>
          <cell r="O183" t="str">
            <v>Business Initiated</v>
          </cell>
          <cell r="P183" t="str">
            <v>Mechanised Track Patrol Spare Parts</v>
          </cell>
          <cell r="Q183" t="str">
            <v>Y</v>
          </cell>
          <cell r="R183" t="str">
            <v>Engineering &amp; Maintenance</v>
          </cell>
          <cell r="S183" t="str">
            <v>E&amp;M - Network Maintenance</v>
          </cell>
          <cell r="T183">
            <v>6</v>
          </cell>
          <cell r="U183" t="str">
            <v>Capex</v>
          </cell>
          <cell r="V183" t="str">
            <v>Spend</v>
          </cell>
          <cell r="W183">
            <v>0</v>
          </cell>
          <cell r="X183">
            <v>42767</v>
          </cell>
          <cell r="Y183">
            <v>42934</v>
          </cell>
          <cell r="Z183" t="str">
            <v>3-6 Months</v>
          </cell>
          <cell r="AA183" t="str">
            <v>FY 17-18</v>
          </cell>
          <cell r="AB183" t="str">
            <v>Active</v>
          </cell>
          <cell r="AC183">
            <v>0</v>
          </cell>
          <cell r="AD183" t="str">
            <v>Integrated Technology Systems</v>
          </cell>
          <cell r="AE183" t="str">
            <v>Carlos Falla Jimenez</v>
          </cell>
          <cell r="AF183">
            <v>0</v>
          </cell>
          <cell r="AG183" t="str">
            <v>Setup supply agreement of spare parts for the MTP with Mermec. Project lead is AHMEDALI, Naheed from Asset Management</v>
          </cell>
          <cell r="AH183">
            <v>4.2</v>
          </cell>
        </row>
        <row r="184">
          <cell r="A184">
            <v>167</v>
          </cell>
          <cell r="B184" t="str">
            <v>M</v>
          </cell>
          <cell r="C184" t="str">
            <v>M</v>
          </cell>
          <cell r="D184" t="str">
            <v>L</v>
          </cell>
          <cell r="E184" t="str">
            <v>L</v>
          </cell>
          <cell r="F184" t="str">
            <v>L</v>
          </cell>
          <cell r="G184" t="str">
            <v>L</v>
          </cell>
          <cell r="H184" t="str">
            <v>M</v>
          </cell>
          <cell r="I184" t="str">
            <v>M</v>
          </cell>
          <cell r="J184" t="str">
            <v>M</v>
          </cell>
          <cell r="K184" t="str">
            <v>Y</v>
          </cell>
          <cell r="L184" t="str">
            <v>S2C</v>
          </cell>
          <cell r="M184" t="str">
            <v>WS250377</v>
          </cell>
          <cell r="N184">
            <v>0</v>
          </cell>
          <cell r="O184" t="str">
            <v>Business Initiated</v>
          </cell>
          <cell r="P184" t="str">
            <v>Alstom Smartlock maintenance agreement</v>
          </cell>
          <cell r="Q184" t="str">
            <v>Y</v>
          </cell>
          <cell r="R184" t="str">
            <v>Engineering &amp; Maintenance</v>
          </cell>
          <cell r="S184" t="str">
            <v>E&amp;M - Engineering &amp; Systems Integrity</v>
          </cell>
          <cell r="T184">
            <v>0.5</v>
          </cell>
          <cell r="U184" t="str">
            <v>Opex</v>
          </cell>
          <cell r="V184" t="str">
            <v>Spend</v>
          </cell>
          <cell r="W184">
            <v>42520</v>
          </cell>
          <cell r="X184">
            <v>42704</v>
          </cell>
          <cell r="Y184">
            <v>43008</v>
          </cell>
          <cell r="Z184" t="str">
            <v>6-12 Months</v>
          </cell>
          <cell r="AA184" t="str">
            <v>FY 17-18</v>
          </cell>
          <cell r="AB184" t="str">
            <v>Active</v>
          </cell>
          <cell r="AC184" t="str">
            <v>Network Maintenance &amp; Engineering &amp; System Integrity</v>
          </cell>
          <cell r="AD184" t="str">
            <v>Rail Infrastructure - Track</v>
          </cell>
          <cell r="AE184" t="str">
            <v>Phoebe Ding</v>
          </cell>
          <cell r="AF184" t="str">
            <v>Signals and Controls Assets and Materials</v>
          </cell>
          <cell r="AG184" t="str">
            <v>Following a product trial with Alstom Smartlock finished at the end of 2015 to establish ETCS level 2 readiness, decision was made to keep using the equipment.  ESI approached SP in May with a copy of the maintenance support agreement proposed by Alstom.
Project progress delayed by EQUIP Transition.</v>
          </cell>
          <cell r="AH184">
            <v>2.5999999999999996</v>
          </cell>
        </row>
        <row r="185">
          <cell r="A185">
            <v>168</v>
          </cell>
          <cell r="B185" t="str">
            <v>H</v>
          </cell>
          <cell r="C185" t="str">
            <v>H</v>
          </cell>
          <cell r="D185" t="str">
            <v>H</v>
          </cell>
          <cell r="E185" t="str">
            <v>M</v>
          </cell>
          <cell r="F185" t="str">
            <v>H</v>
          </cell>
          <cell r="G185" t="str">
            <v>H</v>
          </cell>
          <cell r="H185" t="str">
            <v>H</v>
          </cell>
          <cell r="I185" t="str">
            <v>H</v>
          </cell>
          <cell r="J185" t="str">
            <v>H</v>
          </cell>
          <cell r="K185" t="str">
            <v>Y</v>
          </cell>
          <cell r="L185" t="str">
            <v>S2C</v>
          </cell>
          <cell r="M185" t="str">
            <v>WS231339</v>
          </cell>
          <cell r="N185">
            <v>0</v>
          </cell>
          <cell r="O185" t="str">
            <v>Fleet Refurbishment / Upgrade</v>
          </cell>
          <cell r="P185" t="str">
            <v xml:space="preserve">C, K and V Set Reliability Boost
</v>
          </cell>
          <cell r="Q185" t="str">
            <v>N</v>
          </cell>
          <cell r="R185" t="str">
            <v>Engineering &amp; Maintenance</v>
          </cell>
          <cell r="S185" t="str">
            <v>E&amp;M - Fleet Maintenance</v>
          </cell>
          <cell r="T185">
            <v>5.69</v>
          </cell>
          <cell r="U185" t="str">
            <v>OpEx</v>
          </cell>
          <cell r="V185" t="str">
            <v>Spend</v>
          </cell>
          <cell r="W185">
            <v>0</v>
          </cell>
          <cell r="X185">
            <v>42341</v>
          </cell>
          <cell r="Y185">
            <v>43006</v>
          </cell>
          <cell r="Z185" t="str">
            <v>4-6 months</v>
          </cell>
          <cell r="AA185" t="str">
            <v>FY 17-18</v>
          </cell>
          <cell r="AB185" t="str">
            <v>Active</v>
          </cell>
          <cell r="AC185" t="str">
            <v>Fleet Maintenance</v>
          </cell>
          <cell r="AD185" t="str">
            <v>Rolling Stock</v>
          </cell>
          <cell r="AE185" t="str">
            <v>Harish Iyengar</v>
          </cell>
          <cell r="AF185" t="str">
            <v>R.Stock Refurbishments &amp; Upgrades</v>
          </cell>
          <cell r="AG185" t="str">
            <v xml:space="preserve"> 10/02/17 1) Addendum to PS approved by CE on 30/1/17; 2) Awaiting detailed scope from Business to build RFx for Hand Rails , Business trialling capability to do this inhouse</v>
          </cell>
          <cell r="AH185">
            <v>5</v>
          </cell>
        </row>
        <row r="186">
          <cell r="A186">
            <v>169</v>
          </cell>
          <cell r="B186" t="str">
            <v>M</v>
          </cell>
          <cell r="C186" t="str">
            <v>H</v>
          </cell>
          <cell r="D186" t="str">
            <v>L</v>
          </cell>
          <cell r="E186" t="str">
            <v>L</v>
          </cell>
          <cell r="F186" t="str">
            <v>M</v>
          </cell>
          <cell r="G186" t="str">
            <v>L</v>
          </cell>
          <cell r="H186" t="str">
            <v>L</v>
          </cell>
          <cell r="I186" t="str">
            <v>M</v>
          </cell>
          <cell r="J186" t="str">
            <v>H</v>
          </cell>
          <cell r="K186" t="str">
            <v>Y</v>
          </cell>
          <cell r="L186" t="str">
            <v>S2C</v>
          </cell>
          <cell r="M186" t="str">
            <v>WS262455</v>
          </cell>
          <cell r="N186">
            <v>0</v>
          </cell>
          <cell r="O186" t="str">
            <v>Business Initiated</v>
          </cell>
          <cell r="P186" t="str">
            <v>Vanity Bars (RFP)</v>
          </cell>
          <cell r="Q186" t="str">
            <v>Y</v>
          </cell>
          <cell r="R186" t="str">
            <v>Customer Service</v>
          </cell>
          <cell r="S186" t="str">
            <v>CS - Customer Environment</v>
          </cell>
          <cell r="T186" t="str">
            <v>Revenue</v>
          </cell>
          <cell r="U186" t="str">
            <v>Opex</v>
          </cell>
          <cell r="V186" t="str">
            <v>Revenue</v>
          </cell>
          <cell r="W186">
            <v>0</v>
          </cell>
          <cell r="X186">
            <v>42566</v>
          </cell>
          <cell r="Y186">
            <v>42885</v>
          </cell>
          <cell r="Z186" t="str">
            <v>0-3 Months</v>
          </cell>
          <cell r="AA186" t="str">
            <v>FY 16-17</v>
          </cell>
          <cell r="AB186" t="str">
            <v>Active</v>
          </cell>
          <cell r="AC186" t="str">
            <v>Customer Environment</v>
          </cell>
          <cell r="AD186" t="str">
            <v>Enterprise Services</v>
          </cell>
          <cell r="AE186" t="str">
            <v>Pratibha Barna</v>
          </cell>
          <cell r="AF186" t="str">
            <v>Revenue</v>
          </cell>
          <cell r="AG186">
            <v>0</v>
          </cell>
          <cell r="AH186">
            <v>3.4</v>
          </cell>
        </row>
        <row r="187">
          <cell r="A187">
            <v>170</v>
          </cell>
          <cell r="B187" t="str">
            <v>H</v>
          </cell>
          <cell r="C187" t="str">
            <v>H</v>
          </cell>
          <cell r="D187" t="str">
            <v>M</v>
          </cell>
          <cell r="E187" t="str">
            <v>M</v>
          </cell>
          <cell r="F187" t="str">
            <v>M</v>
          </cell>
          <cell r="G187" t="str">
            <v>M</v>
          </cell>
          <cell r="H187" t="str">
            <v>H</v>
          </cell>
          <cell r="I187" t="str">
            <v>H</v>
          </cell>
          <cell r="J187" t="str">
            <v>M</v>
          </cell>
          <cell r="K187" t="str">
            <v>Y</v>
          </cell>
          <cell r="L187" t="str">
            <v>S2C</v>
          </cell>
          <cell r="M187" t="str">
            <v>WS274627</v>
          </cell>
          <cell r="N187">
            <v>0</v>
          </cell>
          <cell r="O187" t="str">
            <v>Major Works - Civil</v>
          </cell>
          <cell r="P187" t="str">
            <v>Upgrade exsiting Walkway at Clyde Hub</v>
          </cell>
          <cell r="Q187" t="str">
            <v>N</v>
          </cell>
          <cell r="R187" t="str">
            <v>Engineering &amp; Maintenance</v>
          </cell>
          <cell r="S187" t="str">
            <v>E&amp;M - Reform Maintenance</v>
          </cell>
          <cell r="T187">
            <v>3.6</v>
          </cell>
          <cell r="U187" t="str">
            <v>Capex</v>
          </cell>
          <cell r="V187" t="str">
            <v>Spend</v>
          </cell>
          <cell r="W187">
            <v>42758</v>
          </cell>
          <cell r="X187">
            <v>42758</v>
          </cell>
          <cell r="Y187">
            <v>42855</v>
          </cell>
          <cell r="Z187" t="str">
            <v>0-3 Months</v>
          </cell>
          <cell r="AA187" t="str">
            <v>FY 16-17</v>
          </cell>
          <cell r="AB187" t="str">
            <v>Active</v>
          </cell>
          <cell r="AC187" t="str">
            <v>MW - Maintenance</v>
          </cell>
          <cell r="AD187" t="str">
            <v>Construction &amp; Refurbishment</v>
          </cell>
          <cell r="AE187" t="str">
            <v>George Rozycki</v>
          </cell>
          <cell r="AF187" t="str">
            <v>Civil Works</v>
          </cell>
          <cell r="AG187" t="str">
            <v>Critical to upgrade walkway, while ("silver fox" - resident vacate site for breeding from mid April till end of May)</v>
          </cell>
          <cell r="AH187">
            <v>3.8</v>
          </cell>
        </row>
        <row r="188">
          <cell r="A188">
            <v>171</v>
          </cell>
          <cell r="B188" t="str">
            <v>L</v>
          </cell>
          <cell r="C188" t="str">
            <v>H</v>
          </cell>
          <cell r="D188" t="str">
            <v>L</v>
          </cell>
          <cell r="E188" t="str">
            <v>L</v>
          </cell>
          <cell r="F188" t="str">
            <v>L</v>
          </cell>
          <cell r="G188" t="str">
            <v>L</v>
          </cell>
          <cell r="H188" t="str">
            <v>L</v>
          </cell>
          <cell r="I188" t="str">
            <v>L</v>
          </cell>
          <cell r="J188" t="str">
            <v>M</v>
          </cell>
          <cell r="K188" t="str">
            <v>Y</v>
          </cell>
          <cell r="L188" t="str">
            <v>S2C</v>
          </cell>
          <cell r="M188" t="str">
            <v>WS268020</v>
          </cell>
          <cell r="N188">
            <v>0</v>
          </cell>
          <cell r="O188" t="str">
            <v>Business Initiated</v>
          </cell>
          <cell r="P188" t="str">
            <v xml:space="preserve">Trial of Hunter Car Door Frames Redesign </v>
          </cell>
          <cell r="Q188" t="str">
            <v>Y</v>
          </cell>
          <cell r="R188" t="str">
            <v>Engineering &amp; Maintenance</v>
          </cell>
          <cell r="S188" t="str">
            <v>E&amp;M - Fleet Maintenance</v>
          </cell>
          <cell r="T188">
            <v>0.7</v>
          </cell>
          <cell r="U188" t="str">
            <v>Opex</v>
          </cell>
          <cell r="V188" t="str">
            <v>Spend</v>
          </cell>
          <cell r="W188">
            <v>42678</v>
          </cell>
          <cell r="X188">
            <v>42695</v>
          </cell>
          <cell r="Y188">
            <v>43100</v>
          </cell>
          <cell r="Z188" t="str">
            <v>6-12 Months</v>
          </cell>
          <cell r="AA188" t="str">
            <v>FY 17-18</v>
          </cell>
          <cell r="AB188" t="str">
            <v>Active</v>
          </cell>
          <cell r="AC188" t="str">
            <v>Engineering &amp; System Integrity</v>
          </cell>
          <cell r="AD188" t="str">
            <v>Rolling Stock</v>
          </cell>
          <cell r="AE188" t="str">
            <v>Harish Iyengar</v>
          </cell>
          <cell r="AF188" t="str">
            <v>Train Maintenance</v>
          </cell>
          <cell r="AG188" t="str">
            <v>10/02/17 1) Project on hold temporarily, awaiting clarification from Reuben re possible claim on UGL, business to provide info to legal 3) Decision from Legal will decide the future of the project.</v>
          </cell>
          <cell r="AH188">
            <v>1.8</v>
          </cell>
        </row>
        <row r="189">
          <cell r="A189">
            <v>172</v>
          </cell>
          <cell r="B189" t="str">
            <v>M</v>
          </cell>
          <cell r="C189" t="str">
            <v>H</v>
          </cell>
          <cell r="D189" t="str">
            <v>L</v>
          </cell>
          <cell r="E189" t="str">
            <v>M</v>
          </cell>
          <cell r="F189" t="str">
            <v>L</v>
          </cell>
          <cell r="G189" t="str">
            <v>M</v>
          </cell>
          <cell r="H189" t="str">
            <v>H</v>
          </cell>
          <cell r="I189" t="str">
            <v>H</v>
          </cell>
          <cell r="J189" t="str">
            <v>L</v>
          </cell>
          <cell r="K189" t="str">
            <v>Y</v>
          </cell>
          <cell r="L189" t="str">
            <v>S2C</v>
          </cell>
          <cell r="M189" t="str">
            <v>WS274756</v>
          </cell>
          <cell r="N189">
            <v>0</v>
          </cell>
          <cell r="O189" t="str">
            <v>MPM</v>
          </cell>
          <cell r="P189" t="str">
            <v>Gosford RSDO - Office Refurbishment
494 Pitt Street, Office Refurbishment - Central Station</v>
          </cell>
          <cell r="Q189" t="str">
            <v>N</v>
          </cell>
          <cell r="R189" t="str">
            <v>Customer Service</v>
          </cell>
          <cell r="S189" t="str">
            <v>CS - Customer Environment</v>
          </cell>
          <cell r="T189">
            <v>0.35</v>
          </cell>
          <cell r="U189" t="str">
            <v>Capex</v>
          </cell>
          <cell r="V189" t="str">
            <v>Spend</v>
          </cell>
          <cell r="W189">
            <v>42759</v>
          </cell>
          <cell r="X189">
            <v>42759</v>
          </cell>
          <cell r="Y189">
            <v>42855</v>
          </cell>
          <cell r="Z189" t="str">
            <v>0-3 Months</v>
          </cell>
          <cell r="AA189" t="str">
            <v>FY 16-17</v>
          </cell>
          <cell r="AB189" t="str">
            <v>Active</v>
          </cell>
          <cell r="AC189" t="str">
            <v>Business</v>
          </cell>
          <cell r="AD189" t="str">
            <v>Construction &amp; Refurbishment</v>
          </cell>
          <cell r="AE189" t="str">
            <v>George Rozycki</v>
          </cell>
          <cell r="AF189" t="str">
            <v>Building and Fit-Out Services</v>
          </cell>
          <cell r="AG189" t="str">
            <v>Fit-Out Only</v>
          </cell>
          <cell r="AH189">
            <v>2.6</v>
          </cell>
        </row>
        <row r="190">
          <cell r="A190">
            <v>173</v>
          </cell>
          <cell r="B190" t="str">
            <v>L</v>
          </cell>
          <cell r="C190" t="str">
            <v>H</v>
          </cell>
          <cell r="D190" t="str">
            <v>L</v>
          </cell>
          <cell r="E190" t="str">
            <v>L</v>
          </cell>
          <cell r="F190" t="str">
            <v>L</v>
          </cell>
          <cell r="G190" t="str">
            <v>M</v>
          </cell>
          <cell r="H190" t="str">
            <v>M</v>
          </cell>
          <cell r="I190" t="str">
            <v>M</v>
          </cell>
          <cell r="J190" t="str">
            <v>L</v>
          </cell>
          <cell r="K190" t="str">
            <v>Y</v>
          </cell>
          <cell r="L190" t="str">
            <v>S2C</v>
          </cell>
          <cell r="M190" t="str">
            <v>WS264481</v>
          </cell>
          <cell r="N190">
            <v>0</v>
          </cell>
          <cell r="O190" t="str">
            <v>Major Works MSA</v>
          </cell>
          <cell r="P190" t="str">
            <v>MW MSA Cable Haulage panel establishment</v>
          </cell>
          <cell r="Q190" t="str">
            <v>N</v>
          </cell>
          <cell r="R190" t="str">
            <v>Engineering &amp; Maintenance</v>
          </cell>
          <cell r="S190" t="str">
            <v>E&amp;M - Major Works</v>
          </cell>
          <cell r="T190">
            <v>10</v>
          </cell>
          <cell r="U190" t="str">
            <v>Opex</v>
          </cell>
          <cell r="V190" t="str">
            <v>Spend</v>
          </cell>
          <cell r="W190">
            <v>42675</v>
          </cell>
          <cell r="X190">
            <v>42675</v>
          </cell>
          <cell r="Y190">
            <v>42886</v>
          </cell>
          <cell r="Z190" t="str">
            <v>0-3 Months</v>
          </cell>
          <cell r="AA190" t="str">
            <v>FY 16-17</v>
          </cell>
          <cell r="AB190" t="str">
            <v>Cancelled</v>
          </cell>
          <cell r="AC190" t="str">
            <v>MSA Working Group</v>
          </cell>
          <cell r="AD190" t="str">
            <v>Rail Infrastructure - Track</v>
          </cell>
          <cell r="AE190" t="str">
            <v>Peter Zinn</v>
          </cell>
          <cell r="AF190" t="str">
            <v>Other</v>
          </cell>
          <cell r="AG190" t="str">
            <v>Consolidation of MW comms cable works under the MW MSA framework and go to market (via MW MSA) to establish aggregated packages of work for 12+ months. Initial meeting held Sept 30th, agreement to establish panel after MW Level 4 endorsement (to be obtained by business), after which project will kick off. In parallel some immediate works to be conducted via existing MSA panel (Procurement strategy to address both activities). 1/11 Still awaiting MW endrsement to proceed, project put "On Hold". January 2017: Following workshop run by GM MW, project will be subsumed under Civil program strategy development - which should decide whether to pursue or not</v>
          </cell>
          <cell r="AH190">
            <v>1.7999999999999998</v>
          </cell>
        </row>
        <row r="191">
          <cell r="A191">
            <v>174</v>
          </cell>
          <cell r="B191" t="str">
            <v>H</v>
          </cell>
          <cell r="C191" t="str">
            <v>H</v>
          </cell>
          <cell r="D191" t="str">
            <v>L</v>
          </cell>
          <cell r="E191" t="str">
            <v>L</v>
          </cell>
          <cell r="F191" t="str">
            <v>L</v>
          </cell>
          <cell r="G191" t="str">
            <v>L</v>
          </cell>
          <cell r="H191" t="str">
            <v>L</v>
          </cell>
          <cell r="I191" t="str">
            <v>L</v>
          </cell>
          <cell r="J191" t="str">
            <v>L</v>
          </cell>
          <cell r="K191" t="str">
            <v>Y</v>
          </cell>
          <cell r="L191" t="str">
            <v>Variation</v>
          </cell>
          <cell r="M191" t="str">
            <v>TBA</v>
          </cell>
          <cell r="N191">
            <v>0</v>
          </cell>
          <cell r="O191" t="str">
            <v>Procurement Initiated</v>
          </cell>
          <cell r="P191" t="str">
            <v>SPI Minor Works (Cabling Installation) Panel</v>
          </cell>
          <cell r="Q191" t="str">
            <v>Y</v>
          </cell>
          <cell r="R191" t="str">
            <v>Customer Service</v>
          </cell>
          <cell r="S191" t="str">
            <v>CS - Customer Information &amp; Intelligence</v>
          </cell>
          <cell r="T191">
            <v>1</v>
          </cell>
          <cell r="U191" t="str">
            <v>Opex</v>
          </cell>
          <cell r="V191" t="str">
            <v>Spend</v>
          </cell>
          <cell r="W191">
            <v>0</v>
          </cell>
          <cell r="X191">
            <v>42758</v>
          </cell>
          <cell r="Y191">
            <v>42840</v>
          </cell>
          <cell r="Z191" t="str">
            <v>0-3 Months</v>
          </cell>
          <cell r="AA191" t="str">
            <v>FY 16-17</v>
          </cell>
          <cell r="AB191" t="str">
            <v>Active</v>
          </cell>
          <cell r="AC191" t="str">
            <v>CS - Customer I &amp; I</v>
          </cell>
          <cell r="AD191" t="str">
            <v>Enterprise Services</v>
          </cell>
          <cell r="AE191" t="str">
            <v>Leah Austria</v>
          </cell>
          <cell r="AF191" t="str">
            <v>Facilities Maintenance</v>
          </cell>
          <cell r="AG191">
            <v>0</v>
          </cell>
          <cell r="AH191">
            <v>1</v>
          </cell>
        </row>
        <row r="192">
          <cell r="A192">
            <v>175</v>
          </cell>
          <cell r="B192" t="str">
            <v>M</v>
          </cell>
          <cell r="C192" t="str">
            <v>L</v>
          </cell>
          <cell r="D192" t="str">
            <v>L</v>
          </cell>
          <cell r="E192" t="str">
            <v>M</v>
          </cell>
          <cell r="F192" t="str">
            <v>M</v>
          </cell>
          <cell r="G192" t="str">
            <v>M</v>
          </cell>
          <cell r="H192" t="str">
            <v>H</v>
          </cell>
          <cell r="I192" t="str">
            <v>H</v>
          </cell>
          <cell r="J192" t="str">
            <v>M</v>
          </cell>
          <cell r="K192" t="str">
            <v>N</v>
          </cell>
          <cell r="L192" t="str">
            <v>S2C</v>
          </cell>
          <cell r="M192" t="str">
            <v>TBA</v>
          </cell>
          <cell r="N192">
            <v>0</v>
          </cell>
          <cell r="O192" t="str">
            <v>Fire Life and Safety Program</v>
          </cell>
          <cell r="P192" t="str">
            <v xml:space="preserve">Hurstville Concourse Fire &amp; Life Safety </v>
          </cell>
          <cell r="Q192" t="str">
            <v>N</v>
          </cell>
          <cell r="R192" t="str">
            <v>Customer Service</v>
          </cell>
          <cell r="S192" t="str">
            <v>CS - Customer Environment</v>
          </cell>
          <cell r="T192">
            <v>0.40200000000000002</v>
          </cell>
          <cell r="U192" t="str">
            <v>CapEx</v>
          </cell>
          <cell r="V192" t="str">
            <v>Spend</v>
          </cell>
          <cell r="W192">
            <v>0</v>
          </cell>
          <cell r="X192">
            <v>42644</v>
          </cell>
          <cell r="Y192">
            <v>42856</v>
          </cell>
          <cell r="Z192" t="str">
            <v>0-3 Months</v>
          </cell>
          <cell r="AA192" t="str">
            <v>FY 16-17</v>
          </cell>
          <cell r="AB192" t="str">
            <v>Cancelled</v>
          </cell>
          <cell r="AC192" t="str">
            <v>IPO</v>
          </cell>
          <cell r="AD192" t="str">
            <v>Enterprise Services</v>
          </cell>
          <cell r="AE192" t="str">
            <v>Liam Cullen</v>
          </cell>
          <cell r="AF192" t="str">
            <v>Safety, Security, and Environment</v>
          </cell>
          <cell r="AG192" t="str">
            <v>Fire &amp; Life Safety Program</v>
          </cell>
          <cell r="AH192">
            <v>3.4000000000000004</v>
          </cell>
        </row>
        <row r="193">
          <cell r="A193">
            <v>176</v>
          </cell>
          <cell r="B193" t="str">
            <v>M</v>
          </cell>
          <cell r="C193" t="str">
            <v>H</v>
          </cell>
          <cell r="D193" t="str">
            <v>M</v>
          </cell>
          <cell r="E193" t="str">
            <v>L</v>
          </cell>
          <cell r="F193" t="str">
            <v>M</v>
          </cell>
          <cell r="G193" t="str">
            <v>L</v>
          </cell>
          <cell r="H193" t="str">
            <v>M</v>
          </cell>
          <cell r="I193" t="str">
            <v>M</v>
          </cell>
          <cell r="J193" t="str">
            <v>M</v>
          </cell>
          <cell r="K193" t="str">
            <v>Y</v>
          </cell>
          <cell r="L193" t="str">
            <v>Contract Variation</v>
          </cell>
          <cell r="M193" t="str">
            <v>TBA</v>
          </cell>
          <cell r="N193">
            <v>0</v>
          </cell>
          <cell r="O193" t="str">
            <v>Business Initiated</v>
          </cell>
          <cell r="P193" t="str">
            <v>Fire Maintenance (FMD)</v>
          </cell>
          <cell r="Q193" t="str">
            <v>Y</v>
          </cell>
          <cell r="R193" t="str">
            <v>Engineering &amp; Maintenance</v>
          </cell>
          <cell r="S193" t="str">
            <v>E&amp;M - Fleet Maintenance</v>
          </cell>
          <cell r="T193">
            <v>6</v>
          </cell>
          <cell r="U193" t="str">
            <v>Opex</v>
          </cell>
          <cell r="V193" t="str">
            <v>Spend</v>
          </cell>
          <cell r="W193">
            <v>0</v>
          </cell>
          <cell r="X193">
            <v>42612</v>
          </cell>
          <cell r="Y193">
            <v>42977</v>
          </cell>
          <cell r="Z193" t="str">
            <v>3-6 Months</v>
          </cell>
          <cell r="AA193" t="str">
            <v>FY 17-18</v>
          </cell>
          <cell r="AB193" t="str">
            <v>Active</v>
          </cell>
          <cell r="AC193" t="str">
            <v>Fleet Maintenance</v>
          </cell>
          <cell r="AD193" t="str">
            <v>Enterprise Services</v>
          </cell>
          <cell r="AE193" t="str">
            <v>Pratibha Barna</v>
          </cell>
          <cell r="AF193" t="str">
            <v>Facilities Maintenance</v>
          </cell>
          <cell r="AG193">
            <v>0</v>
          </cell>
          <cell r="AH193">
            <v>3</v>
          </cell>
        </row>
        <row r="194">
          <cell r="A194">
            <v>177</v>
          </cell>
          <cell r="B194" t="str">
            <v>M</v>
          </cell>
          <cell r="C194" t="str">
            <v>M</v>
          </cell>
          <cell r="D194" t="str">
            <v>L</v>
          </cell>
          <cell r="E194" t="str">
            <v>M</v>
          </cell>
          <cell r="F194" t="str">
            <v>H</v>
          </cell>
          <cell r="G194" t="str">
            <v>M</v>
          </cell>
          <cell r="H194" t="str">
            <v>M</v>
          </cell>
          <cell r="I194" t="str">
            <v>H</v>
          </cell>
          <cell r="J194" t="str">
            <v>L</v>
          </cell>
          <cell r="K194" t="str">
            <v>Y</v>
          </cell>
          <cell r="L194" t="str">
            <v>S2C</v>
          </cell>
          <cell r="M194" t="str">
            <v>TBA</v>
          </cell>
          <cell r="N194">
            <v>0</v>
          </cell>
          <cell r="O194" t="str">
            <v>Business Initiated</v>
          </cell>
          <cell r="P194" t="str">
            <v>Cleaning (maintenance depots)</v>
          </cell>
          <cell r="Q194" t="str">
            <v>Y</v>
          </cell>
          <cell r="R194" t="str">
            <v>Engineering &amp; Maintenance</v>
          </cell>
          <cell r="S194" t="str">
            <v>E&amp;M - Fleet Maintenance</v>
          </cell>
          <cell r="T194">
            <v>6</v>
          </cell>
          <cell r="U194" t="str">
            <v>Opex</v>
          </cell>
          <cell r="V194" t="str">
            <v>Spend</v>
          </cell>
          <cell r="W194">
            <v>0</v>
          </cell>
          <cell r="X194">
            <v>42612</v>
          </cell>
          <cell r="Y194">
            <v>42977</v>
          </cell>
          <cell r="Z194" t="str">
            <v>3-6 Months</v>
          </cell>
          <cell r="AA194" t="str">
            <v>FY 17-18</v>
          </cell>
          <cell r="AB194" t="str">
            <v>Active</v>
          </cell>
          <cell r="AC194" t="str">
            <v>Fleet Maintenance</v>
          </cell>
          <cell r="AD194" t="str">
            <v>Enterprise Services</v>
          </cell>
          <cell r="AE194" t="str">
            <v>Pashnie Abeysinghe</v>
          </cell>
          <cell r="AF194" t="str">
            <v>Facilities Maintenance</v>
          </cell>
          <cell r="AG194">
            <v>0</v>
          </cell>
          <cell r="AH194">
            <v>2.6</v>
          </cell>
        </row>
        <row r="195">
          <cell r="A195">
            <v>178</v>
          </cell>
          <cell r="B195" t="str">
            <v>M</v>
          </cell>
          <cell r="C195" t="str">
            <v>H</v>
          </cell>
          <cell r="D195" t="str">
            <v>L</v>
          </cell>
          <cell r="E195" t="str">
            <v>M</v>
          </cell>
          <cell r="F195" t="str">
            <v>L</v>
          </cell>
          <cell r="G195" t="str">
            <v>L</v>
          </cell>
          <cell r="H195" t="str">
            <v>H</v>
          </cell>
          <cell r="I195" t="str">
            <v>H</v>
          </cell>
          <cell r="J195" t="str">
            <v>M</v>
          </cell>
          <cell r="K195" t="str">
            <v>Y</v>
          </cell>
          <cell r="L195" t="str">
            <v>S2C</v>
          </cell>
          <cell r="M195" t="str">
            <v>WS272425</v>
          </cell>
          <cell r="N195">
            <v>0</v>
          </cell>
          <cell r="O195" t="str">
            <v>Major Works - Civil</v>
          </cell>
          <cell r="P195" t="str">
            <v>Westmead Substation - Extension Works</v>
          </cell>
          <cell r="Q195" t="str">
            <v>N</v>
          </cell>
          <cell r="R195" t="str">
            <v>Engineering &amp; Maintenance</v>
          </cell>
          <cell r="S195" t="str">
            <v>E&amp;M - Major Works</v>
          </cell>
          <cell r="T195">
            <v>0.9</v>
          </cell>
          <cell r="U195" t="str">
            <v>Capex</v>
          </cell>
          <cell r="V195" t="str">
            <v>Spend</v>
          </cell>
          <cell r="W195">
            <v>42717</v>
          </cell>
          <cell r="X195">
            <v>42717</v>
          </cell>
          <cell r="Y195">
            <v>42855</v>
          </cell>
          <cell r="Z195" t="str">
            <v>0-3 Months</v>
          </cell>
          <cell r="AA195" t="str">
            <v>FY 16-17</v>
          </cell>
          <cell r="AB195" t="str">
            <v>Active</v>
          </cell>
          <cell r="AC195" t="str">
            <v>MW - Maintenance</v>
          </cell>
          <cell r="AD195" t="str">
            <v>Construction &amp; Refurbishment</v>
          </cell>
          <cell r="AE195" t="str">
            <v>George Rozycki</v>
          </cell>
          <cell r="AF195" t="str">
            <v>Building and Fit-Out Services</v>
          </cell>
          <cell r="AG195" t="str">
            <v xml:space="preserve">Westmead Substation Capacity Upgrade Project. </v>
          </cell>
          <cell r="AH195">
            <v>3.4000000000000004</v>
          </cell>
        </row>
        <row r="196">
          <cell r="A196">
            <v>179</v>
          </cell>
          <cell r="B196" t="str">
            <v>M</v>
          </cell>
          <cell r="C196" t="str">
            <v>M</v>
          </cell>
          <cell r="D196" t="str">
            <v>L</v>
          </cell>
          <cell r="E196" t="str">
            <v>M</v>
          </cell>
          <cell r="F196" t="str">
            <v>M</v>
          </cell>
          <cell r="G196" t="str">
            <v>M</v>
          </cell>
          <cell r="H196" t="str">
            <v>M</v>
          </cell>
          <cell r="I196" t="str">
            <v>M</v>
          </cell>
          <cell r="J196" t="str">
            <v>M</v>
          </cell>
          <cell r="K196" t="str">
            <v>Y</v>
          </cell>
          <cell r="L196" t="str">
            <v>S2C</v>
          </cell>
          <cell r="M196" t="str">
            <v>WS232267</v>
          </cell>
          <cell r="N196">
            <v>0</v>
          </cell>
          <cell r="O196" t="str">
            <v>Business Initiated</v>
          </cell>
          <cell r="P196" t="str">
            <v>External oil transformer sampling condition monitoring</v>
          </cell>
          <cell r="Q196" t="str">
            <v>N</v>
          </cell>
          <cell r="R196" t="str">
            <v>Engineering &amp; Maintenance</v>
          </cell>
          <cell r="S196" t="str">
            <v>E&amp;M - Network Maintenance</v>
          </cell>
          <cell r="T196">
            <v>2.5</v>
          </cell>
          <cell r="U196" t="str">
            <v>Opex</v>
          </cell>
          <cell r="V196" t="str">
            <v>Spend</v>
          </cell>
          <cell r="W196">
            <v>42248</v>
          </cell>
          <cell r="X196">
            <v>42248</v>
          </cell>
          <cell r="Y196">
            <v>42853</v>
          </cell>
          <cell r="Z196" t="str">
            <v>0-3 Months</v>
          </cell>
          <cell r="AA196" t="str">
            <v>FY 16-17</v>
          </cell>
          <cell r="AB196" t="str">
            <v>Active</v>
          </cell>
          <cell r="AC196" t="str">
            <v>AM</v>
          </cell>
          <cell r="AD196" t="str">
            <v>Rail Infrastructure - Track</v>
          </cell>
          <cell r="AE196" t="str">
            <v>Phoebe Ding</v>
          </cell>
          <cell r="AF196" t="str">
            <v xml:space="preserve">Network Maintenance Hardware </v>
          </cell>
          <cell r="AG196" t="str">
            <v>19/01/17: Approval to Award approved by C.E. Contract is with the supplier for their review.
9/12/16: Contract in Negotiation.Awaiting suplier final proposal by Monday 12/12/16.
1/12/16: Negotiation meeting with supplier held on 30/11/16. Awaiting supplier’s responses to MOM by 9th Dec 16.
18/11/16 Negotiation strategy approved. Negotiation Meeting with supplier scheduled 30th Nov 16.
4/11 Negotiation strategy finalised for anticipated approval by 11/11. Business working with end users in preparation for contract implementation &amp; change management.  9/9 Tenderers shortlisted. Preparing for negotiation to start week beginning Sep 19.  26/8 Tender evaluation underway with new RFCs to be raised.  Tender released on Jun 10, to be closed on Jul 15.</v>
          </cell>
          <cell r="AH196">
            <v>2.5999999999999996</v>
          </cell>
        </row>
        <row r="197">
          <cell r="A197">
            <v>180</v>
          </cell>
          <cell r="B197" t="str">
            <v>M</v>
          </cell>
          <cell r="C197" t="str">
            <v>M</v>
          </cell>
          <cell r="D197" t="str">
            <v>M</v>
          </cell>
          <cell r="E197" t="str">
            <v>L</v>
          </cell>
          <cell r="F197" t="str">
            <v>H</v>
          </cell>
          <cell r="G197" t="str">
            <v>H</v>
          </cell>
          <cell r="H197" t="str">
            <v>H</v>
          </cell>
          <cell r="I197" t="str">
            <v>H</v>
          </cell>
          <cell r="J197" t="str">
            <v>L</v>
          </cell>
          <cell r="K197" t="str">
            <v>Y</v>
          </cell>
          <cell r="L197" t="str">
            <v>S2C</v>
          </cell>
          <cell r="M197" t="str">
            <v>WS240254</v>
          </cell>
          <cell r="N197">
            <v>0</v>
          </cell>
          <cell r="O197" t="str">
            <v>2018 Timetable Program</v>
          </cell>
          <cell r="P197" t="str">
            <v>Traffic Management System (TMS)</v>
          </cell>
          <cell r="Q197">
            <v>0</v>
          </cell>
          <cell r="R197" t="str">
            <v>Operations</v>
          </cell>
          <cell r="S197" t="str">
            <v>OP - Network Operations</v>
          </cell>
          <cell r="T197">
            <v>20</v>
          </cell>
          <cell r="U197" t="str">
            <v>Capex</v>
          </cell>
          <cell r="V197" t="str">
            <v>Spend</v>
          </cell>
          <cell r="W197">
            <v>0</v>
          </cell>
          <cell r="X197">
            <v>42375</v>
          </cell>
          <cell r="Y197">
            <v>42980</v>
          </cell>
          <cell r="Z197" t="str">
            <v>3-6 Months</v>
          </cell>
          <cell r="AA197" t="str">
            <v>FY 17-18</v>
          </cell>
          <cell r="AB197" t="str">
            <v>Active</v>
          </cell>
          <cell r="AC197" t="str">
            <v>Operations</v>
          </cell>
          <cell r="AD197" t="str">
            <v>Integrated Technology Systems</v>
          </cell>
          <cell r="AE197" t="str">
            <v>Sanjay Athavale</v>
          </cell>
          <cell r="AF197" t="str">
            <v>TBA</v>
          </cell>
          <cell r="AG197" t="str">
            <v>Initial engagement with Gavin Panter to work out scope and options for market engagement</v>
          </cell>
          <cell r="AH197">
            <v>3</v>
          </cell>
        </row>
        <row r="198">
          <cell r="A198">
            <v>181</v>
          </cell>
          <cell r="B198" t="str">
            <v>L</v>
          </cell>
          <cell r="C198" t="str">
            <v>H</v>
          </cell>
          <cell r="D198" t="str">
            <v>L</v>
          </cell>
          <cell r="E198" t="str">
            <v>L</v>
          </cell>
          <cell r="F198" t="str">
            <v>L</v>
          </cell>
          <cell r="G198" t="str">
            <v>M</v>
          </cell>
          <cell r="H198" t="str">
            <v>M</v>
          </cell>
          <cell r="I198" t="str">
            <v>M</v>
          </cell>
          <cell r="J198" t="str">
            <v>L</v>
          </cell>
          <cell r="K198" t="str">
            <v>Y</v>
          </cell>
          <cell r="L198" t="str">
            <v>Panel Collaboration</v>
          </cell>
          <cell r="M198" t="str">
            <v>WS264490</v>
          </cell>
          <cell r="N198">
            <v>0</v>
          </cell>
          <cell r="O198" t="str">
            <v>Major Works MSA</v>
          </cell>
          <cell r="P198" t="str">
            <v>MW MSA Station works</v>
          </cell>
          <cell r="Q198" t="str">
            <v>N</v>
          </cell>
          <cell r="R198" t="str">
            <v>Engineering &amp; Maintenance</v>
          </cell>
          <cell r="S198" t="str">
            <v>E&amp;M - Major Works</v>
          </cell>
          <cell r="T198">
            <v>10</v>
          </cell>
          <cell r="U198" t="str">
            <v>Opex</v>
          </cell>
          <cell r="V198" t="str">
            <v>Spend</v>
          </cell>
          <cell r="W198">
            <v>0</v>
          </cell>
          <cell r="X198">
            <v>42705</v>
          </cell>
          <cell r="Y198">
            <v>42886</v>
          </cell>
          <cell r="Z198" t="str">
            <v>0-3 Months</v>
          </cell>
          <cell r="AA198" t="str">
            <v>FY 16-17</v>
          </cell>
          <cell r="AB198" t="str">
            <v>Cancelled</v>
          </cell>
          <cell r="AC198" t="str">
            <v>MSA Working Group</v>
          </cell>
          <cell r="AD198" t="str">
            <v>Rail Infrastructure - Track</v>
          </cell>
          <cell r="AE198" t="str">
            <v>Peter Zinn</v>
          </cell>
          <cell r="AF198" t="str">
            <v>Other</v>
          </cell>
          <cell r="AG198" t="str">
            <v>Consolidation of MW station (civil) works under the MW MSA framework and go to market (via MW MSA) to establish aggregated packages of work for 12+ months. Initial meeting called for Sept 30th but deferred by business. 1/11/16 Awaiting MW MSA Steerco approval to proceed, project put "On Hold". January 2017: Following workshop run by GM MW, project will be subsumed under Civil program strategy development - which should decide whether to pursue or not.</v>
          </cell>
          <cell r="AH198">
            <v>1.7999999999999998</v>
          </cell>
        </row>
        <row r="199">
          <cell r="A199">
            <v>182</v>
          </cell>
          <cell r="B199" t="str">
            <v>L</v>
          </cell>
          <cell r="C199" t="str">
            <v>M</v>
          </cell>
          <cell r="D199" t="str">
            <v>L</v>
          </cell>
          <cell r="E199" t="str">
            <v>L</v>
          </cell>
          <cell r="F199" t="str">
            <v>M</v>
          </cell>
          <cell r="G199" t="str">
            <v>L</v>
          </cell>
          <cell r="H199" t="str">
            <v>M</v>
          </cell>
          <cell r="I199" t="str">
            <v>M</v>
          </cell>
          <cell r="J199" t="str">
            <v>L</v>
          </cell>
          <cell r="K199" t="str">
            <v>Y</v>
          </cell>
          <cell r="L199" t="str">
            <v>S2C</v>
          </cell>
          <cell r="M199" t="str">
            <v>WS251674</v>
          </cell>
          <cell r="N199">
            <v>0</v>
          </cell>
          <cell r="O199" t="str">
            <v>Business Initiated</v>
          </cell>
          <cell r="P199" t="str">
            <v>Possession Worktrain Routing System (PWRS)</v>
          </cell>
          <cell r="Q199" t="str">
            <v>Y</v>
          </cell>
          <cell r="R199" t="str">
            <v>Engineering &amp; Maintenance</v>
          </cell>
          <cell r="S199" t="str">
            <v>E&amp;M - Asset Management</v>
          </cell>
          <cell r="T199">
            <v>1.5</v>
          </cell>
          <cell r="U199" t="str">
            <v>Capex / Opex</v>
          </cell>
          <cell r="V199" t="str">
            <v>Spend</v>
          </cell>
          <cell r="W199">
            <v>0</v>
          </cell>
          <cell r="X199">
            <v>42835</v>
          </cell>
          <cell r="Y199">
            <v>43044</v>
          </cell>
          <cell r="Z199" t="str">
            <v>6-12 Months</v>
          </cell>
          <cell r="AA199" t="str">
            <v>FY 17-18</v>
          </cell>
          <cell r="AB199" t="str">
            <v>Planned</v>
          </cell>
          <cell r="AC199" t="str">
            <v>Asset Management</v>
          </cell>
          <cell r="AD199" t="str">
            <v>Integrated Technology Systems</v>
          </cell>
          <cell r="AE199" t="str">
            <v>Carlos Falla Jimenez</v>
          </cell>
          <cell r="AF199">
            <v>0</v>
          </cell>
          <cell r="AG199" t="str">
            <v>17/01/17 Jatinder Bamra and Saboor Afshar agreed to procurement beginning around july 2017 as scope and business case are being finalised to get project funding. Early engagement to aid in PID and Business case building</v>
          </cell>
          <cell r="AH199">
            <v>1.7999999999999998</v>
          </cell>
        </row>
        <row r="200">
          <cell r="A200">
            <v>183</v>
          </cell>
          <cell r="B200" t="str">
            <v>M</v>
          </cell>
          <cell r="C200" t="str">
            <v>M</v>
          </cell>
          <cell r="D200" t="str">
            <v>L</v>
          </cell>
          <cell r="E200" t="str">
            <v>M</v>
          </cell>
          <cell r="F200" t="str">
            <v>L</v>
          </cell>
          <cell r="G200" t="str">
            <v>L</v>
          </cell>
          <cell r="H200" t="str">
            <v>H</v>
          </cell>
          <cell r="I200" t="str">
            <v>H</v>
          </cell>
          <cell r="J200" t="str">
            <v>M</v>
          </cell>
          <cell r="K200" t="str">
            <v>Y</v>
          </cell>
          <cell r="L200" t="str">
            <v>S2C</v>
          </cell>
          <cell r="M200" t="str">
            <v>WS256559</v>
          </cell>
          <cell r="N200">
            <v>0</v>
          </cell>
          <cell r="O200" t="str">
            <v>Business Initiated</v>
          </cell>
          <cell r="P200" t="str">
            <v>Construction of Modular buildings at Waterfall</v>
          </cell>
          <cell r="Q200" t="str">
            <v>N</v>
          </cell>
          <cell r="R200" t="str">
            <v>Operations</v>
          </cell>
          <cell r="S200" t="str">
            <v>OP - Business Planning &amp; Performance</v>
          </cell>
          <cell r="T200">
            <v>1.5</v>
          </cell>
          <cell r="U200" t="str">
            <v>Capex</v>
          </cell>
          <cell r="V200" t="str">
            <v>Spend</v>
          </cell>
          <cell r="W200">
            <v>42578</v>
          </cell>
          <cell r="X200">
            <v>42578</v>
          </cell>
          <cell r="Y200">
            <v>42855</v>
          </cell>
          <cell r="Z200" t="str">
            <v>0-3 Months</v>
          </cell>
          <cell r="AA200" t="str">
            <v>FY 16-17</v>
          </cell>
          <cell r="AB200" t="str">
            <v>Active</v>
          </cell>
          <cell r="AC200" t="str">
            <v>OP - Business Planning &amp; Performance</v>
          </cell>
          <cell r="AD200" t="str">
            <v>Construction &amp; Refurbishment</v>
          </cell>
          <cell r="AE200" t="str">
            <v>Sanath Abeywardana</v>
          </cell>
          <cell r="AF200" t="str">
            <v>Building and Fit-Out</v>
          </cell>
          <cell r="AG200">
            <v>0</v>
          </cell>
          <cell r="AH200">
            <v>3.4000000000000004</v>
          </cell>
        </row>
        <row r="201">
          <cell r="A201">
            <v>184</v>
          </cell>
          <cell r="B201" t="str">
            <v>L</v>
          </cell>
          <cell r="C201" t="str">
            <v>H</v>
          </cell>
          <cell r="D201" t="str">
            <v>M</v>
          </cell>
          <cell r="E201" t="str">
            <v>L</v>
          </cell>
          <cell r="F201" t="str">
            <v>L</v>
          </cell>
          <cell r="G201" t="str">
            <v>L</v>
          </cell>
          <cell r="H201" t="str">
            <v>L</v>
          </cell>
          <cell r="I201" t="str">
            <v>L</v>
          </cell>
          <cell r="J201" t="str">
            <v>L</v>
          </cell>
          <cell r="K201" t="str">
            <v>Y</v>
          </cell>
          <cell r="L201" t="str">
            <v>S2C</v>
          </cell>
          <cell r="M201" t="str">
            <v>WS232593</v>
          </cell>
          <cell r="N201">
            <v>0</v>
          </cell>
          <cell r="O201" t="str">
            <v>Business Initiated</v>
          </cell>
          <cell r="P201" t="str">
            <v>Hire of Worksite Accommodation, Plant &amp; Equipment</v>
          </cell>
          <cell r="Q201" t="str">
            <v>Y</v>
          </cell>
          <cell r="R201" t="str">
            <v>Engineering &amp; Maintenance</v>
          </cell>
          <cell r="S201" t="str">
            <v>E&amp;M - Major Works</v>
          </cell>
          <cell r="T201">
            <v>13.7</v>
          </cell>
          <cell r="U201" t="str">
            <v>Opex</v>
          </cell>
          <cell r="V201" t="str">
            <v>Spend</v>
          </cell>
          <cell r="W201">
            <v>42401</v>
          </cell>
          <cell r="X201">
            <v>42461</v>
          </cell>
          <cell r="Y201">
            <v>42855</v>
          </cell>
          <cell r="Z201" t="str">
            <v>0-3 Months</v>
          </cell>
          <cell r="AA201" t="str">
            <v>FY 16-17</v>
          </cell>
          <cell r="AB201" t="str">
            <v>Active</v>
          </cell>
          <cell r="AC201" t="str">
            <v>Major Works</v>
          </cell>
          <cell r="AD201" t="str">
            <v>Rail Infrastructure - Corridor</v>
          </cell>
          <cell r="AE201" t="str">
            <v>Arash Riazifar</v>
          </cell>
          <cell r="AF201" t="str">
            <v>Plant Hire</v>
          </cell>
          <cell r="AG201" t="str">
            <v>Internal customer - Kudzo Holland. Supplier is Allcott Hire Pty Ltd. Building &amp; Lighting contracts expire 28th &amp; 30th May 17 while Toilets expires 23rd July 16 (3-yr terms). Estimated annual spend is $2.74M and over a 5-year term totals $13.7M. Existing Contracts are CW34928, CW35037 &amp; CW35061. 24/03 – The contract signed by our Legal on 23/3/2017. Next step to publish it in Ariba.</v>
          </cell>
          <cell r="AH201">
            <v>1.4</v>
          </cell>
        </row>
        <row r="202">
          <cell r="A202">
            <v>185</v>
          </cell>
          <cell r="B202" t="str">
            <v>L</v>
          </cell>
          <cell r="C202" t="str">
            <v>H</v>
          </cell>
          <cell r="D202" t="str">
            <v>L</v>
          </cell>
          <cell r="E202" t="str">
            <v>L</v>
          </cell>
          <cell r="F202" t="str">
            <v>L</v>
          </cell>
          <cell r="G202" t="str">
            <v>M</v>
          </cell>
          <cell r="H202" t="str">
            <v>L</v>
          </cell>
          <cell r="I202" t="str">
            <v>M</v>
          </cell>
          <cell r="J202" t="str">
            <v>L</v>
          </cell>
          <cell r="K202" t="str">
            <v>Y</v>
          </cell>
          <cell r="L202" t="str">
            <v>S2C</v>
          </cell>
          <cell r="M202" t="str">
            <v>WS265107</v>
          </cell>
          <cell r="N202">
            <v>0</v>
          </cell>
          <cell r="O202" t="str">
            <v>Establishment of Standing Offer Supply Agreements for key uncontracted suppliers</v>
          </cell>
          <cell r="P202" t="str">
            <v>Standing Offer Supply Agreements for key uncontracted suppliers - Exectronics</v>
          </cell>
          <cell r="Q202" t="str">
            <v>N</v>
          </cell>
          <cell r="R202" t="str">
            <v>Engineering &amp; Maintenance</v>
          </cell>
          <cell r="S202" t="str">
            <v>E&amp;M - Commercial &amp; Supply Chain</v>
          </cell>
          <cell r="T202">
            <v>3</v>
          </cell>
          <cell r="U202" t="str">
            <v>Opex</v>
          </cell>
          <cell r="V202" t="str">
            <v>Spend</v>
          </cell>
          <cell r="W202">
            <v>42581</v>
          </cell>
          <cell r="X202">
            <v>42643</v>
          </cell>
          <cell r="Y202">
            <v>42943</v>
          </cell>
          <cell r="Z202" t="str">
            <v>3-6 Months</v>
          </cell>
          <cell r="AA202" t="str">
            <v>FY 17-18</v>
          </cell>
          <cell r="AB202" t="str">
            <v>Active</v>
          </cell>
          <cell r="AC202" t="str">
            <v>Internal Strat. Procurement</v>
          </cell>
          <cell r="AD202" t="str">
            <v>Rail Infrastructure - Track</v>
          </cell>
          <cell r="AE202" t="str">
            <v>Phillip Rasborsek</v>
          </cell>
          <cell r="AF202" t="str">
            <v>Electrical Assets &amp; Materials</v>
          </cell>
          <cell r="AG202" t="str">
            <v>C&amp;SC, ESI, MW. DEFER COMPLETION DATE DUE TO EQUIP TRANSITION</v>
          </cell>
          <cell r="AH202">
            <v>1.7999999999999998</v>
          </cell>
        </row>
        <row r="203">
          <cell r="A203">
            <v>186</v>
          </cell>
          <cell r="B203" t="str">
            <v>L</v>
          </cell>
          <cell r="C203" t="str">
            <v>M</v>
          </cell>
          <cell r="D203" t="str">
            <v>L</v>
          </cell>
          <cell r="E203" t="str">
            <v>L</v>
          </cell>
          <cell r="F203" t="str">
            <v>L</v>
          </cell>
          <cell r="G203" t="str">
            <v>L</v>
          </cell>
          <cell r="H203" t="str">
            <v>L</v>
          </cell>
          <cell r="I203" t="str">
            <v>L</v>
          </cell>
          <cell r="J203" t="str">
            <v>M</v>
          </cell>
          <cell r="K203" t="str">
            <v>Y</v>
          </cell>
          <cell r="L203" t="str">
            <v>S2C</v>
          </cell>
          <cell r="M203" t="str">
            <v>WS239742</v>
          </cell>
          <cell r="N203">
            <v>0</v>
          </cell>
          <cell r="O203" t="str">
            <v xml:space="preserve">Track Maintenance </v>
          </cell>
          <cell r="P203" t="str">
            <v>Welding Services Sub panel 13009_3 Ultrasonic Testing Services - Leakage &amp; Capacity</v>
          </cell>
          <cell r="Q203" t="str">
            <v>N</v>
          </cell>
          <cell r="R203" t="str">
            <v>Engineering &amp; Maintenance</v>
          </cell>
          <cell r="S203" t="str">
            <v>E&amp;M - Asset Management</v>
          </cell>
          <cell r="T203">
            <v>0.3</v>
          </cell>
          <cell r="U203" t="str">
            <v>Opex</v>
          </cell>
          <cell r="V203" t="str">
            <v>Spend</v>
          </cell>
          <cell r="W203">
            <v>42492</v>
          </cell>
          <cell r="X203">
            <v>42582</v>
          </cell>
          <cell r="Y203">
            <v>42735</v>
          </cell>
          <cell r="Z203" t="str">
            <v>0-3 Months</v>
          </cell>
          <cell r="AA203" t="str">
            <v>FY 16-17</v>
          </cell>
          <cell r="AB203" t="str">
            <v>Cancelled</v>
          </cell>
          <cell r="AC203" t="str">
            <v>Track Maintenance Group</v>
          </cell>
          <cell r="AD203" t="str">
            <v>Rail Infrastructure - Track</v>
          </cell>
          <cell r="AE203" t="str">
            <v>Peter Zinn</v>
          </cell>
          <cell r="AF203" t="str">
            <v>Track Services</v>
          </cell>
          <cell r="AG203" t="str">
            <v>Incorrect rates loaded into panel, business in practice purchasing outside panel. Desire to add one supplier to panel to meet expected increase in demand. March 2016: Project delayed by Rail Management Group due to other priorities</v>
          </cell>
          <cell r="AH203">
            <v>1.8</v>
          </cell>
        </row>
        <row r="204">
          <cell r="A204">
            <v>187</v>
          </cell>
          <cell r="B204" t="str">
            <v>H</v>
          </cell>
          <cell r="C204" t="str">
            <v>H</v>
          </cell>
          <cell r="D204" t="str">
            <v>H</v>
          </cell>
          <cell r="E204" t="str">
            <v>H</v>
          </cell>
          <cell r="F204" t="str">
            <v>H</v>
          </cell>
          <cell r="G204" t="str">
            <v>H</v>
          </cell>
          <cell r="H204" t="str">
            <v>M</v>
          </cell>
          <cell r="I204" t="str">
            <v>H</v>
          </cell>
          <cell r="J204" t="str">
            <v>H</v>
          </cell>
          <cell r="K204" t="str">
            <v>N</v>
          </cell>
          <cell r="L204" t="str">
            <v>S2C</v>
          </cell>
          <cell r="M204" t="str">
            <v>WS233104</v>
          </cell>
          <cell r="N204">
            <v>0</v>
          </cell>
          <cell r="O204" t="str">
            <v>Station Power Upgrade</v>
          </cell>
          <cell r="P204" t="str">
            <v>Station Power Upgrade - Implementation</v>
          </cell>
          <cell r="Q204" t="str">
            <v>N</v>
          </cell>
          <cell r="R204" t="str">
            <v>Customer Service</v>
          </cell>
          <cell r="S204" t="str">
            <v>CS - Customer Environment</v>
          </cell>
          <cell r="T204">
            <v>5</v>
          </cell>
          <cell r="U204" t="str">
            <v>Capex</v>
          </cell>
          <cell r="V204" t="str">
            <v>Spend</v>
          </cell>
          <cell r="W204">
            <v>0</v>
          </cell>
          <cell r="X204">
            <v>42735</v>
          </cell>
          <cell r="Y204">
            <v>42916</v>
          </cell>
          <cell r="Z204" t="str">
            <v>3-6 Months</v>
          </cell>
          <cell r="AA204" t="str">
            <v>FY 16-17</v>
          </cell>
          <cell r="AB204" t="str">
            <v>Cancelled</v>
          </cell>
          <cell r="AC204" t="str">
            <v>Customer Environment</v>
          </cell>
          <cell r="AD204" t="str">
            <v>Construction &amp; Refurbishment</v>
          </cell>
          <cell r="AE204" t="str">
            <v>Paul Skeggs</v>
          </cell>
          <cell r="AF204" t="str">
            <v>Building and Fit-Out Services</v>
          </cell>
          <cell r="AG204" t="str">
            <v>Feasibility study ongoing</v>
          </cell>
          <cell r="AH204">
            <v>5</v>
          </cell>
        </row>
        <row r="205">
          <cell r="A205">
            <v>188</v>
          </cell>
          <cell r="B205" t="str">
            <v>L</v>
          </cell>
          <cell r="C205" t="str">
            <v>M</v>
          </cell>
          <cell r="D205" t="str">
            <v>L</v>
          </cell>
          <cell r="E205" t="str">
            <v>L</v>
          </cell>
          <cell r="F205" t="str">
            <v>L</v>
          </cell>
          <cell r="G205" t="str">
            <v>L</v>
          </cell>
          <cell r="H205" t="str">
            <v>L</v>
          </cell>
          <cell r="I205" t="str">
            <v>L</v>
          </cell>
          <cell r="J205" t="str">
            <v>M</v>
          </cell>
          <cell r="K205" t="str">
            <v>Y</v>
          </cell>
          <cell r="L205" t="str">
            <v>TBA</v>
          </cell>
          <cell r="M205" t="str">
            <v>WS240042</v>
          </cell>
          <cell r="N205">
            <v>0</v>
          </cell>
          <cell r="O205" t="str">
            <v>Business Initiated</v>
          </cell>
          <cell r="P205" t="str">
            <v>Electrical STAMP Long Lead time items (LLTI)</v>
          </cell>
          <cell r="Q205" t="str">
            <v>N</v>
          </cell>
          <cell r="R205" t="str">
            <v>Engineering &amp; Maintenance</v>
          </cell>
          <cell r="S205" t="str">
            <v>E&amp;M - Asset Management</v>
          </cell>
          <cell r="T205">
            <v>1</v>
          </cell>
          <cell r="U205" t="str">
            <v>Opex</v>
          </cell>
          <cell r="V205" t="str">
            <v>Spend</v>
          </cell>
          <cell r="W205">
            <v>42492</v>
          </cell>
          <cell r="X205">
            <v>42705</v>
          </cell>
          <cell r="Y205">
            <v>42916</v>
          </cell>
          <cell r="Z205" t="str">
            <v>3-6 Months</v>
          </cell>
          <cell r="AA205" t="str">
            <v>FY 16-17</v>
          </cell>
          <cell r="AB205" t="str">
            <v>Cancelled</v>
          </cell>
          <cell r="AC205" t="str">
            <v>Asset Management</v>
          </cell>
          <cell r="AD205" t="str">
            <v>Rail Infrastructure - Track</v>
          </cell>
          <cell r="AE205" t="str">
            <v>Peter Zinn</v>
          </cell>
          <cell r="AF205" t="str">
            <v>Electrical Assets &amp; Materials</v>
          </cell>
          <cell r="AG205" t="str">
            <v>Project deferred due to AMD  reprioritisation of other electical related projects. May 2016: Project cancelled until business decides to reinstate.</v>
          </cell>
          <cell r="AH205">
            <v>1.8</v>
          </cell>
        </row>
        <row r="206">
          <cell r="A206">
            <v>189</v>
          </cell>
          <cell r="B206" t="str">
            <v>M</v>
          </cell>
          <cell r="C206" t="str">
            <v>L</v>
          </cell>
          <cell r="D206" t="str">
            <v>M</v>
          </cell>
          <cell r="E206" t="str">
            <v>L</v>
          </cell>
          <cell r="F206" t="str">
            <v>H</v>
          </cell>
          <cell r="G206" t="str">
            <v>H</v>
          </cell>
          <cell r="H206" t="str">
            <v>L</v>
          </cell>
          <cell r="I206" t="str">
            <v>H</v>
          </cell>
          <cell r="J206" t="str">
            <v>L</v>
          </cell>
          <cell r="K206" t="str">
            <v>Y</v>
          </cell>
          <cell r="L206" t="str">
            <v>S2C</v>
          </cell>
          <cell r="M206" t="str">
            <v>WS232818</v>
          </cell>
          <cell r="N206">
            <v>0</v>
          </cell>
          <cell r="O206" t="str">
            <v>Customer Information Program</v>
          </cell>
          <cell r="P206" t="str">
            <v>Customer Information and Product Delivery Solution</v>
          </cell>
          <cell r="Q206" t="str">
            <v>Y</v>
          </cell>
          <cell r="R206" t="str">
            <v>Customer Service</v>
          </cell>
          <cell r="S206" t="str">
            <v>CS - Customer Information &amp; Intelligence</v>
          </cell>
          <cell r="T206">
            <v>5.9</v>
          </cell>
          <cell r="U206" t="str">
            <v>Capex</v>
          </cell>
          <cell r="V206" t="str">
            <v>Spend</v>
          </cell>
          <cell r="W206">
            <v>0</v>
          </cell>
          <cell r="X206">
            <v>42643</v>
          </cell>
          <cell r="Y206">
            <v>42916</v>
          </cell>
          <cell r="Z206" t="str">
            <v>3-6 Months</v>
          </cell>
          <cell r="AA206" t="str">
            <v>FY 16-17</v>
          </cell>
          <cell r="AB206" t="str">
            <v>Cancelled</v>
          </cell>
          <cell r="AC206">
            <v>0</v>
          </cell>
          <cell r="AD206" t="str">
            <v>Integrated Technology Systems</v>
          </cell>
          <cell r="AE206" t="str">
            <v>Carlos Falla Jimenez</v>
          </cell>
          <cell r="AF206">
            <v>0</v>
          </cell>
          <cell r="AG206" t="str">
            <v>16/11/16 Project replaced by WS264306, as confirmed by Alexander Charge, majority of spend will be through PA panel and remainign spend is via variations to existing contracts. 08/07/16 Project still under business case business leads are Alexander Charge and Sara Mason (PMO).</v>
          </cell>
          <cell r="AH206">
            <v>3</v>
          </cell>
        </row>
        <row r="207">
          <cell r="A207">
            <v>190</v>
          </cell>
          <cell r="B207" t="str">
            <v>L</v>
          </cell>
          <cell r="C207" t="str">
            <v>M</v>
          </cell>
          <cell r="D207" t="str">
            <v>M</v>
          </cell>
          <cell r="E207" t="str">
            <v>L</v>
          </cell>
          <cell r="F207" t="str">
            <v>M</v>
          </cell>
          <cell r="G207" t="str">
            <v>L</v>
          </cell>
          <cell r="H207" t="str">
            <v>L</v>
          </cell>
          <cell r="I207" t="str">
            <v>M</v>
          </cell>
          <cell r="J207" t="str">
            <v>L</v>
          </cell>
          <cell r="K207" t="str">
            <v>Y</v>
          </cell>
          <cell r="L207" t="str">
            <v>Contract Variation</v>
          </cell>
          <cell r="M207" t="str">
            <v>WS250012</v>
          </cell>
          <cell r="N207">
            <v>0</v>
          </cell>
          <cell r="O207" t="str">
            <v>Business &amp; SP Initiative</v>
          </cell>
          <cell r="P207" t="str">
            <v>Blackwoods contract improvement - Basket pricing, Customer Service cleaning materials</v>
          </cell>
          <cell r="Q207" t="str">
            <v>Y</v>
          </cell>
          <cell r="R207" t="str">
            <v>Engineering &amp; Maintenance</v>
          </cell>
          <cell r="S207" t="str">
            <v>E&amp;M - Commercial &amp; Supply Chain</v>
          </cell>
          <cell r="T207">
            <v>10</v>
          </cell>
          <cell r="U207" t="str">
            <v>Opex</v>
          </cell>
          <cell r="V207" t="str">
            <v>Spend</v>
          </cell>
          <cell r="W207">
            <v>42278</v>
          </cell>
          <cell r="X207">
            <v>42644</v>
          </cell>
          <cell r="Y207">
            <v>43069</v>
          </cell>
          <cell r="Z207" t="str">
            <v>6-12 Months</v>
          </cell>
          <cell r="AA207" t="str">
            <v>FY 17-18</v>
          </cell>
          <cell r="AB207" t="str">
            <v>On hold</v>
          </cell>
          <cell r="AC207" t="str">
            <v>Commercial &amp; Supply Chain</v>
          </cell>
          <cell r="AD207" t="str">
            <v>Rail Infrastructure - Track</v>
          </cell>
          <cell r="AE207" t="str">
            <v>Peter Zinn</v>
          </cell>
          <cell r="AF207" t="str">
            <v>General Hardware</v>
          </cell>
          <cell r="AG207" t="str">
            <v>In-flight contract (CW35890) improvement, contract expires in 2019. Project led by BCM Alastair Humphries. Main customers are NWM and Customer Service. Includes revised basket pricing, cleaning materials. 29/8 Delays due to personnel changes in C&amp;SC. Not S2C. Due to continuing delays put "On Hold".</v>
          </cell>
          <cell r="AH207">
            <v>2.1999999999999997</v>
          </cell>
        </row>
        <row r="208">
          <cell r="A208">
            <v>191</v>
          </cell>
          <cell r="B208" t="str">
            <v>M</v>
          </cell>
          <cell r="C208" t="str">
            <v>L</v>
          </cell>
          <cell r="D208" t="str">
            <v>M</v>
          </cell>
          <cell r="E208" t="str">
            <v>M</v>
          </cell>
          <cell r="F208" t="str">
            <v>M</v>
          </cell>
          <cell r="G208" t="str">
            <v>M</v>
          </cell>
          <cell r="H208" t="str">
            <v>M</v>
          </cell>
          <cell r="I208" t="str">
            <v>M</v>
          </cell>
          <cell r="J208" t="str">
            <v>M</v>
          </cell>
          <cell r="K208" t="str">
            <v>Y</v>
          </cell>
          <cell r="L208" t="str">
            <v>TBA</v>
          </cell>
          <cell r="M208" t="str">
            <v>TBA</v>
          </cell>
          <cell r="N208">
            <v>0</v>
          </cell>
          <cell r="O208" t="str">
            <v>Business Initiated</v>
          </cell>
          <cell r="P208" t="str">
            <v>Bal/Para Cowdery St Overbridge Glenbrook</v>
          </cell>
          <cell r="Q208" t="str">
            <v>N</v>
          </cell>
          <cell r="R208" t="str">
            <v>Engineering &amp; Maintenance</v>
          </cell>
          <cell r="S208" t="str">
            <v>E&amp;M - Major Works</v>
          </cell>
          <cell r="T208" t="str">
            <v>tbc</v>
          </cell>
          <cell r="U208" t="str">
            <v>Capex</v>
          </cell>
          <cell r="V208" t="str">
            <v>Spend</v>
          </cell>
          <cell r="W208">
            <v>0</v>
          </cell>
          <cell r="X208">
            <v>42750</v>
          </cell>
          <cell r="Y208">
            <v>42916</v>
          </cell>
          <cell r="Z208" t="str">
            <v>3-6 Months</v>
          </cell>
          <cell r="AA208" t="str">
            <v>FY 16-17</v>
          </cell>
          <cell r="AB208" t="str">
            <v>Cancelled</v>
          </cell>
          <cell r="AC208" t="str">
            <v>Major Works - Civil</v>
          </cell>
          <cell r="AD208" t="str">
            <v>Construction &amp; Refurbishment</v>
          </cell>
          <cell r="AE208" t="str">
            <v>Sanath Abeywardana</v>
          </cell>
          <cell r="AF208" t="str">
            <v>Building</v>
          </cell>
          <cell r="AG208" t="str">
            <v>05/07 - Ryan Kane to confirm project</v>
          </cell>
          <cell r="AH208">
            <v>3</v>
          </cell>
        </row>
        <row r="209">
          <cell r="A209">
            <v>192</v>
          </cell>
          <cell r="B209" t="str">
            <v>M</v>
          </cell>
          <cell r="C209" t="str">
            <v>L</v>
          </cell>
          <cell r="D209" t="str">
            <v>M</v>
          </cell>
          <cell r="E209" t="str">
            <v>L</v>
          </cell>
          <cell r="F209" t="str">
            <v>M</v>
          </cell>
          <cell r="G209" t="str">
            <v>M</v>
          </cell>
          <cell r="H209" t="str">
            <v>M</v>
          </cell>
          <cell r="I209" t="str">
            <v>M</v>
          </cell>
          <cell r="J209" t="str">
            <v>M</v>
          </cell>
          <cell r="K209" t="str">
            <v>Y</v>
          </cell>
          <cell r="L209" t="str">
            <v>S2C</v>
          </cell>
          <cell r="M209" t="str">
            <v>WS231517</v>
          </cell>
          <cell r="N209">
            <v>0</v>
          </cell>
          <cell r="O209" t="str">
            <v>Strategic Asset Innovation</v>
          </cell>
          <cell r="P209" t="str">
            <v>Strategic Asset Innovation Project - Electrical workstream</v>
          </cell>
          <cell r="Q209" t="str">
            <v>Y</v>
          </cell>
          <cell r="R209" t="str">
            <v>Engineering &amp; Maintenance</v>
          </cell>
          <cell r="S209" t="str">
            <v>E&amp;M - Engineering &amp; Systems Integrity</v>
          </cell>
          <cell r="T209">
            <v>0.5</v>
          </cell>
          <cell r="U209" t="str">
            <v>Opex</v>
          </cell>
          <cell r="V209" t="str">
            <v>Spend</v>
          </cell>
          <cell r="W209">
            <v>42309</v>
          </cell>
          <cell r="X209">
            <v>42767</v>
          </cell>
          <cell r="Y209">
            <v>43190</v>
          </cell>
          <cell r="Z209" t="str">
            <v>&gt; 12 Months</v>
          </cell>
          <cell r="AA209" t="str">
            <v>FY 17-18</v>
          </cell>
          <cell r="AB209" t="str">
            <v>Cancelled</v>
          </cell>
          <cell r="AC209" t="str">
            <v>Internal Strat. Procurement</v>
          </cell>
          <cell r="AD209" t="str">
            <v>Rail Infrastructure - Track</v>
          </cell>
          <cell r="AE209" t="str">
            <v>Peter Zinn</v>
          </cell>
          <cell r="AF209" t="str">
            <v>Electrical Assets &amp; Materials</v>
          </cell>
          <cell r="AG209" t="str">
            <v xml:space="preserve">GM AM &amp; ESI in meeting on 19/10/2015 decision reached to concentrate on Signalling initiatives in first phase . Estimated value is the project cost, not subsequent purchases which will be sourced separately. Low Confidence rating to delayed completion of ESI Electrical Technology Strategy. January 2017: Project start delayed numerous times awaiting formulation of ESI Technology Strategy. Project cancelled, may be reinstated at a later stage. </v>
          </cell>
          <cell r="AH209">
            <v>3</v>
          </cell>
        </row>
        <row r="210">
          <cell r="A210">
            <v>193</v>
          </cell>
          <cell r="B210" t="str">
            <v>L</v>
          </cell>
          <cell r="C210" t="str">
            <v>H</v>
          </cell>
          <cell r="D210" t="str">
            <v>L</v>
          </cell>
          <cell r="E210" t="str">
            <v>M</v>
          </cell>
          <cell r="F210" t="str">
            <v>L</v>
          </cell>
          <cell r="G210" t="str">
            <v>L</v>
          </cell>
          <cell r="H210" t="str">
            <v>M</v>
          </cell>
          <cell r="I210" t="str">
            <v>M</v>
          </cell>
          <cell r="J210" t="str">
            <v>L</v>
          </cell>
          <cell r="K210" t="str">
            <v>N</v>
          </cell>
          <cell r="L210" t="str">
            <v>TBA</v>
          </cell>
          <cell r="M210" t="str">
            <v>TBA</v>
          </cell>
          <cell r="N210">
            <v>0</v>
          </cell>
          <cell r="O210" t="str">
            <v>Business Initiated</v>
          </cell>
          <cell r="P210" t="str">
            <v>C'Cliff tunnel Cable Ladder Replacement</v>
          </cell>
          <cell r="Q210" t="str">
            <v>N</v>
          </cell>
          <cell r="R210" t="str">
            <v>Engineering &amp; Maintenance</v>
          </cell>
          <cell r="S210" t="str">
            <v>E&amp;M - Fleet Maintenance</v>
          </cell>
          <cell r="T210">
            <v>0.79200000000000004</v>
          </cell>
          <cell r="U210" t="str">
            <v>Capex</v>
          </cell>
          <cell r="V210" t="str">
            <v>Spend</v>
          </cell>
          <cell r="W210">
            <v>0</v>
          </cell>
          <cell r="X210">
            <v>42736</v>
          </cell>
          <cell r="Y210">
            <v>42916</v>
          </cell>
          <cell r="Z210" t="str">
            <v>3-6 Months</v>
          </cell>
          <cell r="AA210" t="str">
            <v>FY 16-17</v>
          </cell>
          <cell r="AB210" t="str">
            <v>Cancelled</v>
          </cell>
          <cell r="AC210" t="str">
            <v>MPM Signals</v>
          </cell>
          <cell r="AD210" t="str">
            <v>Construction &amp; Refurbishment</v>
          </cell>
          <cell r="AE210" t="str">
            <v>Paul Skeggs</v>
          </cell>
          <cell r="AF210" t="str">
            <v>Fit-Out</v>
          </cell>
          <cell r="AG210" t="str">
            <v>to be undertaken under MSA</v>
          </cell>
          <cell r="AH210">
            <v>1.7999999999999998</v>
          </cell>
        </row>
        <row r="211">
          <cell r="A211">
            <v>194</v>
          </cell>
          <cell r="B211" t="str">
            <v>L</v>
          </cell>
          <cell r="C211" t="str">
            <v>H</v>
          </cell>
          <cell r="D211" t="str">
            <v>L</v>
          </cell>
          <cell r="E211" t="str">
            <v>L</v>
          </cell>
          <cell r="F211" t="str">
            <v>M</v>
          </cell>
          <cell r="G211" t="str">
            <v>L</v>
          </cell>
          <cell r="H211" t="str">
            <v>L</v>
          </cell>
          <cell r="I211" t="str">
            <v>M</v>
          </cell>
          <cell r="J211" t="str">
            <v>L</v>
          </cell>
          <cell r="K211" t="str">
            <v>Y</v>
          </cell>
          <cell r="L211" t="str">
            <v>S2C</v>
          </cell>
          <cell r="M211" t="str">
            <v>WS250566</v>
          </cell>
          <cell r="N211" t="str">
            <v>Train S</v>
          </cell>
          <cell r="O211" t="str">
            <v>Business Initiated</v>
          </cell>
          <cell r="P211" t="str">
            <v>Train Simulator Development(TSD) Project</v>
          </cell>
          <cell r="Q211" t="str">
            <v>Y</v>
          </cell>
          <cell r="R211" t="str">
            <v>Future Network Delivery</v>
          </cell>
          <cell r="S211" t="str">
            <v>FND - Operations, Planning &amp; Implementation</v>
          </cell>
          <cell r="T211">
            <v>4</v>
          </cell>
          <cell r="U211" t="str">
            <v>Capex</v>
          </cell>
          <cell r="V211" t="str">
            <v>Spend</v>
          </cell>
          <cell r="W211">
            <v>0</v>
          </cell>
          <cell r="X211">
            <v>42633</v>
          </cell>
          <cell r="Y211">
            <v>42855</v>
          </cell>
          <cell r="Z211" t="str">
            <v>0-3 Months</v>
          </cell>
          <cell r="AA211" t="str">
            <v>FY 16-17</v>
          </cell>
          <cell r="AB211" t="str">
            <v>On Hold</v>
          </cell>
          <cell r="AC211" t="str">
            <v>Train Crew</v>
          </cell>
          <cell r="AD211" t="str">
            <v>Integrated Technology Systems</v>
          </cell>
          <cell r="AE211" t="str">
            <v>Carlos Falla Jimenez</v>
          </cell>
          <cell r="AF211">
            <v>0</v>
          </cell>
          <cell r="AG211" t="str">
            <v>28/02/17 Due to uncertainty in the availability of funds the project will be placed on hold until the issue is resolved.18/10 Market Sounding in review, drafting procurement strategy</v>
          </cell>
          <cell r="AH211">
            <v>1.7999999999999998</v>
          </cell>
        </row>
        <row r="212">
          <cell r="A212">
            <v>195</v>
          </cell>
          <cell r="B212" t="str">
            <v>M</v>
          </cell>
          <cell r="C212" t="str">
            <v>H</v>
          </cell>
          <cell r="D212" t="str">
            <v>H</v>
          </cell>
          <cell r="E212" t="str">
            <v>L</v>
          </cell>
          <cell r="F212" t="str">
            <v>L</v>
          </cell>
          <cell r="G212" t="str">
            <v>L</v>
          </cell>
          <cell r="H212" t="str">
            <v>M</v>
          </cell>
          <cell r="I212" t="str">
            <v>M</v>
          </cell>
          <cell r="J212" t="str">
            <v>L</v>
          </cell>
          <cell r="K212" t="str">
            <v>Y</v>
          </cell>
          <cell r="L212" t="str">
            <v>S2C</v>
          </cell>
          <cell r="M212" t="str">
            <v>WS248990</v>
          </cell>
          <cell r="N212">
            <v>0</v>
          </cell>
          <cell r="O212" t="str">
            <v>Business Initiated</v>
          </cell>
          <cell r="P212" t="str">
            <v>Fencing Maintenance Services</v>
          </cell>
          <cell r="Q212" t="str">
            <v>Y</v>
          </cell>
          <cell r="R212" t="str">
            <v>Engineering &amp; Maintenance</v>
          </cell>
          <cell r="S212" t="str">
            <v>E&amp;M - Major Works</v>
          </cell>
          <cell r="T212">
            <v>2</v>
          </cell>
          <cell r="U212" t="str">
            <v>Opex</v>
          </cell>
          <cell r="V212" t="str">
            <v>Spend</v>
          </cell>
          <cell r="W212">
            <v>42491</v>
          </cell>
          <cell r="X212">
            <v>42491</v>
          </cell>
          <cell r="Y212">
            <v>42947</v>
          </cell>
          <cell r="Z212" t="str">
            <v>3-6 Months</v>
          </cell>
          <cell r="AA212" t="str">
            <v>FY 17-18</v>
          </cell>
          <cell r="AB212" t="str">
            <v>Active</v>
          </cell>
          <cell r="AC212" t="str">
            <v>Major Works</v>
          </cell>
          <cell r="AD212" t="str">
            <v>Rail Infrastructure - Corridor</v>
          </cell>
          <cell r="AE212" t="str">
            <v>Arash Riazifar</v>
          </cell>
          <cell r="AF212" t="str">
            <v>Fencing, Gates &amp; Doors</v>
          </cell>
          <cell r="AG212" t="str">
            <v xml:space="preserve">Internal Customers - Sue Robinson (BCM) &amp; Ajit Fernando (A/Corridor Services Manager). Aim to review the existing Fencing Contractors Panel (P14001 - CW38747) and establish a new panel for minor fencing works. The supply agreement term of 5-yrs would represent a total estimated value of $2M. Ross Lippiatt assigned to prepare SoW, advised on 03/06/16 that he will be leaving ST effective the following week (10/06.16). Mark Steele appoints Ajit as temporary replacement to Ross. Met with Ajit on 23 June.  Tender closed on 31/1/2017. 24/03  The tender evaluation committee requested to postpone and re-schedule the evaluation meeting from Mon 30/3/2017 to 21/4/2017. </v>
          </cell>
          <cell r="AH212">
            <v>2.6</v>
          </cell>
        </row>
        <row r="213">
          <cell r="A213">
            <v>196</v>
          </cell>
          <cell r="B213" t="str">
            <v>H</v>
          </cell>
          <cell r="C213" t="str">
            <v>M</v>
          </cell>
          <cell r="D213" t="str">
            <v>M</v>
          </cell>
          <cell r="E213" t="str">
            <v>M</v>
          </cell>
          <cell r="F213" t="str">
            <v>H</v>
          </cell>
          <cell r="G213" t="str">
            <v>H</v>
          </cell>
          <cell r="H213" t="str">
            <v>H</v>
          </cell>
          <cell r="I213" t="str">
            <v>H</v>
          </cell>
          <cell r="J213" t="str">
            <v>M</v>
          </cell>
          <cell r="K213" t="str">
            <v>N</v>
          </cell>
          <cell r="L213" t="str">
            <v>S2C</v>
          </cell>
          <cell r="M213" t="str">
            <v>WS233336</v>
          </cell>
          <cell r="N213">
            <v>0</v>
          </cell>
          <cell r="O213" t="str">
            <v>Business Initiated</v>
          </cell>
          <cell r="P213" t="str">
            <v xml:space="preserve">Flemington MC - HL Platforms </v>
          </cell>
          <cell r="Q213" t="str">
            <v>N</v>
          </cell>
          <cell r="R213" t="str">
            <v>Engineering &amp; Maintenance</v>
          </cell>
          <cell r="S213" t="str">
            <v>E&amp;M - Fleet Maintenance</v>
          </cell>
          <cell r="T213">
            <v>0.1</v>
          </cell>
          <cell r="U213" t="str">
            <v>Capex</v>
          </cell>
          <cell r="V213" t="str">
            <v>Spend</v>
          </cell>
          <cell r="W213">
            <v>0</v>
          </cell>
          <cell r="X213">
            <v>42750</v>
          </cell>
          <cell r="Y213">
            <v>42916</v>
          </cell>
          <cell r="Z213" t="str">
            <v>3-6 Months</v>
          </cell>
          <cell r="AA213" t="str">
            <v>FY 16-17</v>
          </cell>
          <cell r="AB213" t="str">
            <v>Cancelled</v>
          </cell>
          <cell r="AC213" t="str">
            <v>IPO</v>
          </cell>
          <cell r="AD213" t="str">
            <v>Construction &amp; Refurbishment</v>
          </cell>
          <cell r="AE213" t="str">
            <v>Paul Skeggs</v>
          </cell>
          <cell r="AF213" t="str">
            <v>Building</v>
          </cell>
          <cell r="AG213" t="str">
            <v>Consolidate into maintenance centre program</v>
          </cell>
          <cell r="AH213">
            <v>3.8</v>
          </cell>
        </row>
        <row r="214">
          <cell r="A214">
            <v>197</v>
          </cell>
          <cell r="B214" t="str">
            <v>M</v>
          </cell>
          <cell r="C214" t="str">
            <v>H</v>
          </cell>
          <cell r="D214" t="str">
            <v>L</v>
          </cell>
          <cell r="E214" t="str">
            <v>M</v>
          </cell>
          <cell r="F214" t="str">
            <v>M</v>
          </cell>
          <cell r="G214" t="str">
            <v>L</v>
          </cell>
          <cell r="H214" t="str">
            <v>H</v>
          </cell>
          <cell r="I214" t="str">
            <v>H</v>
          </cell>
          <cell r="J214" t="str">
            <v>M</v>
          </cell>
          <cell r="K214" t="str">
            <v>Y</v>
          </cell>
          <cell r="L214" t="str">
            <v>S2C</v>
          </cell>
          <cell r="M214" t="str">
            <v>WS272593</v>
          </cell>
          <cell r="N214">
            <v>0</v>
          </cell>
          <cell r="O214" t="str">
            <v>Major Works - Civil</v>
          </cell>
          <cell r="P214" t="str">
            <v>Blaxland Extension Substation Civil Works Substation</v>
          </cell>
          <cell r="Q214" t="str">
            <v>N</v>
          </cell>
          <cell r="R214" t="str">
            <v>Engineering &amp; Maintenance</v>
          </cell>
          <cell r="S214" t="str">
            <v>E&amp;M - Major Works</v>
          </cell>
          <cell r="T214">
            <v>0.7</v>
          </cell>
          <cell r="U214" t="str">
            <v>Capex</v>
          </cell>
          <cell r="V214" t="str">
            <v>Spend</v>
          </cell>
          <cell r="W214">
            <v>42718</v>
          </cell>
          <cell r="X214">
            <v>42718</v>
          </cell>
          <cell r="Y214">
            <v>42855</v>
          </cell>
          <cell r="Z214" t="str">
            <v>0-3 Months</v>
          </cell>
          <cell r="AA214" t="str">
            <v>FY 16-17</v>
          </cell>
          <cell r="AB214" t="str">
            <v>Active</v>
          </cell>
          <cell r="AC214" t="str">
            <v>MW - Maintenance</v>
          </cell>
          <cell r="AD214" t="str">
            <v>Construction &amp; Refurbishment</v>
          </cell>
          <cell r="AE214" t="str">
            <v>George Rozycki</v>
          </cell>
          <cell r="AF214" t="str">
            <v>Building and Fit-Out Services</v>
          </cell>
          <cell r="AG214" t="str">
            <v>Construction and Civil Works</v>
          </cell>
          <cell r="AH214">
            <v>3.4000000000000004</v>
          </cell>
        </row>
        <row r="215">
          <cell r="A215">
            <v>198</v>
          </cell>
          <cell r="B215" t="str">
            <v>M</v>
          </cell>
          <cell r="C215" t="str">
            <v>H</v>
          </cell>
          <cell r="D215" t="str">
            <v>L</v>
          </cell>
          <cell r="E215" t="str">
            <v>M</v>
          </cell>
          <cell r="F215" t="str">
            <v>M</v>
          </cell>
          <cell r="G215" t="str">
            <v>L</v>
          </cell>
          <cell r="H215" t="str">
            <v>L</v>
          </cell>
          <cell r="I215" t="str">
            <v>M</v>
          </cell>
          <cell r="J215" t="str">
            <v>H</v>
          </cell>
          <cell r="K215" t="str">
            <v>Y</v>
          </cell>
          <cell r="L215" t="str">
            <v>S2C</v>
          </cell>
          <cell r="M215" t="str">
            <v>WS271937</v>
          </cell>
          <cell r="N215">
            <v>0</v>
          </cell>
          <cell r="O215" t="str">
            <v>Business Initiated</v>
          </cell>
          <cell r="P215" t="str">
            <v>Terminal Seats RFP</v>
          </cell>
          <cell r="Q215" t="str">
            <v>N</v>
          </cell>
          <cell r="R215" t="str">
            <v>Customer Service</v>
          </cell>
          <cell r="S215" t="str">
            <v>CS - Customer Environment</v>
          </cell>
          <cell r="T215">
            <v>0.5</v>
          </cell>
          <cell r="U215" t="str">
            <v>Capex / Opex</v>
          </cell>
          <cell r="V215" t="str">
            <v>Spend</v>
          </cell>
          <cell r="W215">
            <v>0</v>
          </cell>
          <cell r="X215">
            <v>42278</v>
          </cell>
          <cell r="Y215">
            <v>42856</v>
          </cell>
          <cell r="Z215" t="str">
            <v>0-3 Months</v>
          </cell>
          <cell r="AA215" t="str">
            <v>FY 16-17</v>
          </cell>
          <cell r="AB215" t="str">
            <v>Active</v>
          </cell>
          <cell r="AC215" t="str">
            <v>Customer Environment</v>
          </cell>
          <cell r="AD215" t="str">
            <v>Enterprise Services</v>
          </cell>
          <cell r="AE215" t="str">
            <v>Pashnie Abeysinghe</v>
          </cell>
          <cell r="AF215" t="str">
            <v>Facilities Maintenance</v>
          </cell>
          <cell r="AG215">
            <v>0</v>
          </cell>
          <cell r="AH215">
            <v>3.4</v>
          </cell>
        </row>
        <row r="216">
          <cell r="A216">
            <v>199</v>
          </cell>
          <cell r="B216" t="str">
            <v>H</v>
          </cell>
          <cell r="C216" t="str">
            <v>H</v>
          </cell>
          <cell r="D216" t="str">
            <v>L</v>
          </cell>
          <cell r="E216" t="str">
            <v>H</v>
          </cell>
          <cell r="F216" t="str">
            <v>H</v>
          </cell>
          <cell r="G216" t="str">
            <v>H</v>
          </cell>
          <cell r="H216" t="str">
            <v>H</v>
          </cell>
          <cell r="I216" t="str">
            <v>H</v>
          </cell>
          <cell r="J216" t="str">
            <v>H</v>
          </cell>
          <cell r="K216" t="str">
            <v>Y</v>
          </cell>
          <cell r="L216" t="str">
            <v>S2C</v>
          </cell>
          <cell r="M216" t="str">
            <v>WS269144</v>
          </cell>
          <cell r="N216">
            <v>0</v>
          </cell>
          <cell r="O216" t="str">
            <v>Business Initiated</v>
          </cell>
          <cell r="P216" t="str">
            <v>Master Service Agreement – Periodic Review – Bridge Painting Category</v>
          </cell>
          <cell r="Q216" t="str">
            <v>N</v>
          </cell>
          <cell r="R216" t="str">
            <v>Engineering &amp; Maintenance</v>
          </cell>
          <cell r="S216" t="str">
            <v>E&amp;M - Major Works</v>
          </cell>
          <cell r="T216">
            <v>2.5</v>
          </cell>
          <cell r="U216" t="str">
            <v>Capex</v>
          </cell>
          <cell r="V216" t="str">
            <v>Spend</v>
          </cell>
          <cell r="W216">
            <v>42689</v>
          </cell>
          <cell r="X216">
            <v>42917</v>
          </cell>
          <cell r="Y216">
            <v>43038</v>
          </cell>
          <cell r="Z216" t="str">
            <v>6-12 Months</v>
          </cell>
          <cell r="AA216" t="str">
            <v>FY 17-18</v>
          </cell>
          <cell r="AB216" t="str">
            <v>Planned</v>
          </cell>
          <cell r="AC216" t="str">
            <v>E&amp;M - Major Works</v>
          </cell>
          <cell r="AD216" t="str">
            <v>Construction &amp; Refurbishment</v>
          </cell>
          <cell r="AE216" t="str">
            <v>Sanath Abeywardana</v>
          </cell>
          <cell r="AF216" t="str">
            <v>Fit-Out</v>
          </cell>
          <cell r="AG216">
            <v>0</v>
          </cell>
          <cell r="AH216">
            <v>4.2</v>
          </cell>
        </row>
        <row r="217">
          <cell r="A217">
            <v>200</v>
          </cell>
          <cell r="B217"/>
          <cell r="C217" t="str">
            <v>L</v>
          </cell>
          <cell r="D217">
            <v>0</v>
          </cell>
          <cell r="E217">
            <v>0</v>
          </cell>
          <cell r="F217">
            <v>0</v>
          </cell>
          <cell r="G217">
            <v>0</v>
          </cell>
          <cell r="H217">
            <v>0</v>
          </cell>
          <cell r="I217"/>
          <cell r="J217">
            <v>0</v>
          </cell>
          <cell r="K217" t="str">
            <v>N</v>
          </cell>
          <cell r="L217" t="str">
            <v>S2C</v>
          </cell>
          <cell r="M217" t="str">
            <v>WS231373</v>
          </cell>
          <cell r="N217">
            <v>0</v>
          </cell>
          <cell r="O217" t="str">
            <v>Fleet Refurbishment / Upgrade</v>
          </cell>
          <cell r="P217" t="str">
            <v>Fleet Upgrade - Comms (C Set) - TCN, DVA/PIS &amp; PEI</v>
          </cell>
          <cell r="Q217">
            <v>0</v>
          </cell>
          <cell r="R217" t="str">
            <v>Engineering &amp; Maintenance</v>
          </cell>
          <cell r="S217" t="str">
            <v>E&amp;M - Fleet Maintenance</v>
          </cell>
          <cell r="T217">
            <v>5</v>
          </cell>
          <cell r="U217" t="str">
            <v>Opex</v>
          </cell>
          <cell r="V217" t="str">
            <v>Spend</v>
          </cell>
          <cell r="W217">
            <v>0</v>
          </cell>
          <cell r="X217">
            <v>42744</v>
          </cell>
          <cell r="Y217">
            <v>42916</v>
          </cell>
          <cell r="Z217" t="str">
            <v>3-6 Months</v>
          </cell>
          <cell r="AA217" t="str">
            <v>FY 16-17</v>
          </cell>
          <cell r="AB217" t="str">
            <v>Cancelled</v>
          </cell>
          <cell r="AC217" t="str">
            <v>Fleet Maintenance</v>
          </cell>
          <cell r="AD217" t="str">
            <v>Rolling Stock</v>
          </cell>
          <cell r="AE217" t="str">
            <v>Ravi Shankar</v>
          </cell>
          <cell r="AF217" t="str">
            <v>R.Stock Refurbishments &amp; Upgrades</v>
          </cell>
          <cell r="AG217" t="str">
            <v>Discussed with Paul Elliott, Patrick Fernandez, &amp; Andy Stephens and was advised that this project is not going ahead.</v>
          </cell>
          <cell r="AH217">
            <v>0</v>
          </cell>
        </row>
        <row r="218">
          <cell r="A218">
            <v>201</v>
          </cell>
          <cell r="B218"/>
          <cell r="C218" t="str">
            <v>L</v>
          </cell>
          <cell r="D218">
            <v>0</v>
          </cell>
          <cell r="E218">
            <v>0</v>
          </cell>
          <cell r="F218">
            <v>0</v>
          </cell>
          <cell r="G218">
            <v>0</v>
          </cell>
          <cell r="H218">
            <v>0</v>
          </cell>
          <cell r="I218"/>
          <cell r="J218">
            <v>0</v>
          </cell>
          <cell r="K218" t="str">
            <v>N</v>
          </cell>
          <cell r="L218" t="str">
            <v>S2C</v>
          </cell>
          <cell r="M218" t="str">
            <v>WS231383</v>
          </cell>
          <cell r="N218">
            <v>0</v>
          </cell>
          <cell r="O218" t="str">
            <v>Fleet Refurbishment / Upgrade</v>
          </cell>
          <cell r="P218" t="str">
            <v>Fleet Upgrade - Comms (K Set) - TCN, DVA/PIS, PEI</v>
          </cell>
          <cell r="Q218">
            <v>0</v>
          </cell>
          <cell r="R218" t="str">
            <v>Engineering &amp; Maintenance</v>
          </cell>
          <cell r="S218" t="str">
            <v>E&amp;M - Fleet Maintenance</v>
          </cell>
          <cell r="T218">
            <v>5</v>
          </cell>
          <cell r="U218" t="str">
            <v>Opex</v>
          </cell>
          <cell r="V218" t="str">
            <v>Spend</v>
          </cell>
          <cell r="W218">
            <v>0</v>
          </cell>
          <cell r="X218">
            <v>42744</v>
          </cell>
          <cell r="Y218">
            <v>42916</v>
          </cell>
          <cell r="Z218" t="str">
            <v>3-6 Months</v>
          </cell>
          <cell r="AA218" t="str">
            <v>FY 16-17</v>
          </cell>
          <cell r="AB218" t="str">
            <v>Cancelled</v>
          </cell>
          <cell r="AC218" t="str">
            <v>Fleet Maintenance</v>
          </cell>
          <cell r="AD218" t="str">
            <v>Rolling Stock</v>
          </cell>
          <cell r="AE218" t="str">
            <v>Ravi Shankar</v>
          </cell>
          <cell r="AF218" t="str">
            <v>R.Stock Refurbishments &amp; Upgrades</v>
          </cell>
          <cell r="AG218" t="str">
            <v>Discussed with Paul Elliott, Patrick Fernandez, &amp; Andy Stephens and was advised that this project is not going ahead.</v>
          </cell>
          <cell r="AH218">
            <v>0</v>
          </cell>
        </row>
        <row r="219">
          <cell r="A219">
            <v>202</v>
          </cell>
          <cell r="B219"/>
          <cell r="C219" t="str">
            <v>L</v>
          </cell>
          <cell r="D219">
            <v>0</v>
          </cell>
          <cell r="E219">
            <v>0</v>
          </cell>
          <cell r="F219">
            <v>0</v>
          </cell>
          <cell r="G219">
            <v>0</v>
          </cell>
          <cell r="H219">
            <v>0</v>
          </cell>
          <cell r="I219"/>
          <cell r="J219">
            <v>0</v>
          </cell>
          <cell r="K219" t="str">
            <v>N</v>
          </cell>
          <cell r="L219" t="str">
            <v>S2C</v>
          </cell>
          <cell r="M219" t="str">
            <v>WS231392</v>
          </cell>
          <cell r="N219">
            <v>0</v>
          </cell>
          <cell r="O219" t="str">
            <v>Fleet Refurbishment / Upgrade</v>
          </cell>
          <cell r="P219" t="str">
            <v>Fleet Upgrade - Comms (T Set) - DVA/PIS</v>
          </cell>
          <cell r="Q219">
            <v>0</v>
          </cell>
          <cell r="R219" t="str">
            <v>Engineering &amp; Maintenance</v>
          </cell>
          <cell r="S219" t="str">
            <v>E&amp;M - Fleet Maintenance</v>
          </cell>
          <cell r="T219">
            <v>21.7</v>
          </cell>
          <cell r="U219" t="str">
            <v>Opex</v>
          </cell>
          <cell r="V219" t="str">
            <v>Spend</v>
          </cell>
          <cell r="W219">
            <v>0</v>
          </cell>
          <cell r="X219">
            <v>42744</v>
          </cell>
          <cell r="Y219">
            <v>42916</v>
          </cell>
          <cell r="Z219" t="str">
            <v>3-6 Months</v>
          </cell>
          <cell r="AA219" t="str">
            <v>FY 16-17</v>
          </cell>
          <cell r="AB219" t="str">
            <v>Cancelled</v>
          </cell>
          <cell r="AC219" t="str">
            <v>Fleet Maintenance</v>
          </cell>
          <cell r="AD219" t="str">
            <v>Rolling Stock</v>
          </cell>
          <cell r="AE219" t="str">
            <v>Ravi Shankar</v>
          </cell>
          <cell r="AF219" t="str">
            <v>R.Stock Refurbishments &amp; Upgrades</v>
          </cell>
          <cell r="AG219" t="str">
            <v>Discussed with Paul Elliott, Patrick Fernandez, &amp; Andy Stephens and was advised that this project is not going ahead.</v>
          </cell>
          <cell r="AH219">
            <v>0</v>
          </cell>
        </row>
        <row r="220">
          <cell r="A220">
            <v>203</v>
          </cell>
          <cell r="B220"/>
          <cell r="C220" t="str">
            <v>L</v>
          </cell>
          <cell r="D220">
            <v>0</v>
          </cell>
          <cell r="E220">
            <v>0</v>
          </cell>
          <cell r="F220">
            <v>0</v>
          </cell>
          <cell r="G220">
            <v>0</v>
          </cell>
          <cell r="H220">
            <v>0</v>
          </cell>
          <cell r="I220"/>
          <cell r="J220">
            <v>0</v>
          </cell>
          <cell r="K220" t="str">
            <v>N</v>
          </cell>
          <cell r="L220" t="str">
            <v>S2C</v>
          </cell>
          <cell r="M220" t="str">
            <v>WS231415</v>
          </cell>
          <cell r="N220">
            <v>0</v>
          </cell>
          <cell r="O220" t="str">
            <v>Fleet Refurbishment / Upgrade</v>
          </cell>
          <cell r="P220" t="str">
            <v>Fleet Upgrade - Comms Upgrade (C K T) - POC</v>
          </cell>
          <cell r="Q220">
            <v>0</v>
          </cell>
          <cell r="R220" t="str">
            <v>Engineering &amp; Maintenance</v>
          </cell>
          <cell r="S220" t="str">
            <v>E&amp;M - Fleet Maintenance</v>
          </cell>
          <cell r="T220">
            <v>2.5</v>
          </cell>
          <cell r="U220" t="str">
            <v>Opex</v>
          </cell>
          <cell r="V220" t="str">
            <v>Spend</v>
          </cell>
          <cell r="W220">
            <v>0</v>
          </cell>
          <cell r="X220">
            <v>42744</v>
          </cell>
          <cell r="Y220">
            <v>42916</v>
          </cell>
          <cell r="Z220" t="str">
            <v>3-6 Months</v>
          </cell>
          <cell r="AA220" t="str">
            <v>FY 16-17</v>
          </cell>
          <cell r="AB220" t="str">
            <v>Cancelled</v>
          </cell>
          <cell r="AC220" t="str">
            <v>Fleet Maintenance</v>
          </cell>
          <cell r="AD220" t="str">
            <v>Rolling Stock</v>
          </cell>
          <cell r="AE220" t="str">
            <v>Ravi Shankar</v>
          </cell>
          <cell r="AF220" t="str">
            <v>R.Stock Refurbishments &amp; Upgrades</v>
          </cell>
          <cell r="AG220" t="str">
            <v>Discussed with Paul Elliott, Patrick Fernandez, &amp; Andy Stephens and was advised that this project is not going ahead.</v>
          </cell>
          <cell r="AH220">
            <v>0</v>
          </cell>
        </row>
        <row r="221">
          <cell r="A221">
            <v>204</v>
          </cell>
          <cell r="B221" t="str">
            <v>M</v>
          </cell>
          <cell r="C221" t="str">
            <v>H</v>
          </cell>
          <cell r="D221" t="str">
            <v>M</v>
          </cell>
          <cell r="E221" t="str">
            <v>M</v>
          </cell>
          <cell r="F221" t="str">
            <v>M</v>
          </cell>
          <cell r="G221" t="str">
            <v>M</v>
          </cell>
          <cell r="H221" t="str">
            <v>M</v>
          </cell>
          <cell r="I221" t="str">
            <v>M</v>
          </cell>
          <cell r="J221" t="str">
            <v>M</v>
          </cell>
          <cell r="K221" t="str">
            <v>Y</v>
          </cell>
          <cell r="L221" t="str">
            <v>Contract Variation</v>
          </cell>
          <cell r="M221" t="str">
            <v>WS232194</v>
          </cell>
          <cell r="N221">
            <v>0</v>
          </cell>
          <cell r="O221" t="str">
            <v>Business Initiated</v>
          </cell>
          <cell r="P221" t="str">
            <v xml:space="preserve">Padmounted kiosks/hubs </v>
          </cell>
          <cell r="Q221" t="str">
            <v>N</v>
          </cell>
          <cell r="R221" t="str">
            <v>Engineering &amp; Maintenance</v>
          </cell>
          <cell r="S221" t="str">
            <v>E&amp;M - Asset Management</v>
          </cell>
          <cell r="T221">
            <v>5</v>
          </cell>
          <cell r="U221" t="str">
            <v>Opex</v>
          </cell>
          <cell r="V221" t="str">
            <v>Spend</v>
          </cell>
          <cell r="W221">
            <v>42309</v>
          </cell>
          <cell r="X221">
            <v>42675</v>
          </cell>
          <cell r="Y221">
            <v>43069</v>
          </cell>
          <cell r="Z221" t="str">
            <v>6-12 Months</v>
          </cell>
          <cell r="AA221" t="str">
            <v>FY 17-18</v>
          </cell>
          <cell r="AB221" t="str">
            <v>On Hold</v>
          </cell>
          <cell r="AC221" t="str">
            <v>Major Works - Electrical</v>
          </cell>
          <cell r="AD221" t="str">
            <v>Rail Infrastructure - Track</v>
          </cell>
          <cell r="AE221" t="str">
            <v>Phillip Rasborsek</v>
          </cell>
          <cell r="AF221" t="str">
            <v>Electrical Assets &amp; Materials</v>
          </cell>
          <cell r="AG221" t="str">
            <v>Inclusive of componentry: Transformers, Isolation Transformers, RMU's, switchboards, kiosk box, frame. To be rolled into WS231535 (Schneider Framework Agreement) once complete</v>
          </cell>
          <cell r="AH221">
            <v>3</v>
          </cell>
        </row>
        <row r="222">
          <cell r="A222">
            <v>205</v>
          </cell>
          <cell r="B222"/>
          <cell r="C222" t="str">
            <v>L</v>
          </cell>
          <cell r="D222">
            <v>0</v>
          </cell>
          <cell r="E222">
            <v>0</v>
          </cell>
          <cell r="F222">
            <v>0</v>
          </cell>
          <cell r="G222">
            <v>0</v>
          </cell>
          <cell r="H222">
            <v>0</v>
          </cell>
          <cell r="I222"/>
          <cell r="J222">
            <v>0</v>
          </cell>
          <cell r="K222" t="str">
            <v>N</v>
          </cell>
          <cell r="L222" t="str">
            <v>S2C</v>
          </cell>
          <cell r="M222" t="str">
            <v>WS231686</v>
          </cell>
          <cell r="N222">
            <v>0</v>
          </cell>
          <cell r="O222" t="str">
            <v>Business Initiated</v>
          </cell>
          <cell r="P222" t="str">
            <v>On Train Wireless Data Removal</v>
          </cell>
          <cell r="Q222">
            <v>0</v>
          </cell>
          <cell r="R222" t="str">
            <v>Engineering &amp; Maintenance</v>
          </cell>
          <cell r="S222" t="str">
            <v>E&amp;M - Fleet Maintenance</v>
          </cell>
          <cell r="T222" t="str">
            <v>tbc</v>
          </cell>
          <cell r="U222" t="str">
            <v>Capex</v>
          </cell>
          <cell r="V222" t="str">
            <v>Spend</v>
          </cell>
          <cell r="W222">
            <v>0</v>
          </cell>
          <cell r="X222">
            <v>42744</v>
          </cell>
          <cell r="Y222">
            <v>42916</v>
          </cell>
          <cell r="Z222" t="str">
            <v>3-6 Months</v>
          </cell>
          <cell r="AA222" t="str">
            <v>FY 16-17</v>
          </cell>
          <cell r="AB222" t="str">
            <v>Cancelled</v>
          </cell>
          <cell r="AC222" t="str">
            <v>Fin. Projects Report</v>
          </cell>
          <cell r="AD222" t="str">
            <v>Rolling Stock</v>
          </cell>
          <cell r="AE222" t="str">
            <v>Ravi Shankar</v>
          </cell>
          <cell r="AF222" t="str">
            <v>R.Stock Refurbishments &amp; Upgrades</v>
          </cell>
          <cell r="AG222" t="str">
            <v>Discussed with Paul Elliott, Patrick Fernandez, &amp; Andy Stephens and was advised that this project is not going ahead.</v>
          </cell>
          <cell r="AH222">
            <v>0</v>
          </cell>
        </row>
        <row r="223">
          <cell r="A223">
            <v>206</v>
          </cell>
          <cell r="B223"/>
          <cell r="C223" t="str">
            <v>L</v>
          </cell>
          <cell r="D223">
            <v>0</v>
          </cell>
          <cell r="E223">
            <v>0</v>
          </cell>
          <cell r="F223">
            <v>0</v>
          </cell>
          <cell r="G223">
            <v>0</v>
          </cell>
          <cell r="H223">
            <v>0</v>
          </cell>
          <cell r="I223"/>
          <cell r="J223">
            <v>0</v>
          </cell>
          <cell r="K223" t="str">
            <v>N</v>
          </cell>
          <cell r="L223" t="str">
            <v>S2C</v>
          </cell>
          <cell r="M223" t="str">
            <v>WS238061</v>
          </cell>
          <cell r="N223">
            <v>0</v>
          </cell>
          <cell r="O223" t="str">
            <v>FMD Projects pipeline</v>
          </cell>
          <cell r="P223" t="str">
            <v>Regen for V &amp; C Sets</v>
          </cell>
          <cell r="Q223">
            <v>0</v>
          </cell>
          <cell r="R223" t="str">
            <v>Engineering &amp; Maintenance</v>
          </cell>
          <cell r="S223" t="str">
            <v>E&amp;M - Fleet Maintenance</v>
          </cell>
          <cell r="T223">
            <v>5</v>
          </cell>
          <cell r="U223" t="str">
            <v>CapEx</v>
          </cell>
          <cell r="V223" t="str">
            <v>Spend</v>
          </cell>
          <cell r="W223">
            <v>0</v>
          </cell>
          <cell r="X223">
            <v>42744</v>
          </cell>
          <cell r="Y223">
            <v>42916</v>
          </cell>
          <cell r="Z223" t="str">
            <v>3-6 Months</v>
          </cell>
          <cell r="AA223" t="str">
            <v>FY 16-17</v>
          </cell>
          <cell r="AB223" t="str">
            <v>Cancelled</v>
          </cell>
          <cell r="AC223" t="str">
            <v>Fleet Maintenance</v>
          </cell>
          <cell r="AD223" t="str">
            <v>Rolling Stock</v>
          </cell>
          <cell r="AE223" t="str">
            <v>Ravi Shankar</v>
          </cell>
          <cell r="AF223" t="str">
            <v>Materials &amp; Rotables</v>
          </cell>
          <cell r="AG223" t="str">
            <v>Discussed with Paul Elliott, Patrick Fernandez, &amp; Andy Stephens and was advised that this project is not going ahead.</v>
          </cell>
          <cell r="AH223">
            <v>0</v>
          </cell>
        </row>
        <row r="224">
          <cell r="A224">
            <v>207</v>
          </cell>
          <cell r="B224"/>
          <cell r="C224" t="str">
            <v>L</v>
          </cell>
          <cell r="D224">
            <v>0</v>
          </cell>
          <cell r="E224">
            <v>0</v>
          </cell>
          <cell r="F224">
            <v>0</v>
          </cell>
          <cell r="G224">
            <v>0</v>
          </cell>
          <cell r="H224">
            <v>0</v>
          </cell>
          <cell r="I224"/>
          <cell r="J224">
            <v>0</v>
          </cell>
          <cell r="K224" t="str">
            <v>N</v>
          </cell>
          <cell r="L224" t="str">
            <v>S2C</v>
          </cell>
          <cell r="M224" t="str">
            <v>WS238183</v>
          </cell>
          <cell r="N224">
            <v>0</v>
          </cell>
          <cell r="O224" t="str">
            <v>FMD Projects pipeline</v>
          </cell>
          <cell r="P224" t="str">
            <v xml:space="preserve">XPT Modifications (FMD Projects List) </v>
          </cell>
          <cell r="Q224">
            <v>0</v>
          </cell>
          <cell r="R224" t="str">
            <v>Engineering &amp; Maintenance</v>
          </cell>
          <cell r="S224" t="str">
            <v>E&amp;M - Fleet Maintenance</v>
          </cell>
          <cell r="T224">
            <v>25</v>
          </cell>
          <cell r="U224" t="str">
            <v>tbc</v>
          </cell>
          <cell r="V224" t="str">
            <v>Spend</v>
          </cell>
          <cell r="W224">
            <v>0</v>
          </cell>
          <cell r="X224">
            <v>42744</v>
          </cell>
          <cell r="Y224">
            <v>42916</v>
          </cell>
          <cell r="Z224" t="str">
            <v>3-6 Months</v>
          </cell>
          <cell r="AA224" t="str">
            <v>FY 16-17</v>
          </cell>
          <cell r="AB224" t="str">
            <v>Cancelled</v>
          </cell>
          <cell r="AC224" t="str">
            <v>Fleet Maintenance</v>
          </cell>
          <cell r="AD224" t="str">
            <v>Rolling Stock</v>
          </cell>
          <cell r="AE224" t="str">
            <v>Ravi Shankar</v>
          </cell>
          <cell r="AF224" t="str">
            <v>R.Stock Refurbishments &amp; Upgrades</v>
          </cell>
          <cell r="AG224" t="str">
            <v>Discussed with Paul Elliott, Patrick Fernandez, &amp; Andy Stephens and was advised that this project is not going ahead.</v>
          </cell>
          <cell r="AH224">
            <v>0</v>
          </cell>
        </row>
        <row r="225">
          <cell r="A225">
            <v>208</v>
          </cell>
          <cell r="B225"/>
          <cell r="C225" t="str">
            <v>L</v>
          </cell>
          <cell r="D225">
            <v>0</v>
          </cell>
          <cell r="E225">
            <v>0</v>
          </cell>
          <cell r="F225">
            <v>0</v>
          </cell>
          <cell r="G225">
            <v>0</v>
          </cell>
          <cell r="H225">
            <v>0</v>
          </cell>
          <cell r="I225"/>
          <cell r="J225">
            <v>0</v>
          </cell>
          <cell r="K225" t="str">
            <v>N</v>
          </cell>
          <cell r="L225" t="str">
            <v>S2C</v>
          </cell>
          <cell r="M225" t="str">
            <v>WS231740</v>
          </cell>
          <cell r="N225">
            <v>0</v>
          </cell>
          <cell r="O225" t="str">
            <v>Fleet Refurbishment / Upgrade</v>
          </cell>
          <cell r="P225" t="str">
            <v>XPT Compressor Upgrade</v>
          </cell>
          <cell r="Q225">
            <v>0</v>
          </cell>
          <cell r="R225" t="str">
            <v>Engineering &amp; Maintenance</v>
          </cell>
          <cell r="S225" t="str">
            <v>E&amp;M - Fleet Maintenance</v>
          </cell>
          <cell r="T225">
            <v>18</v>
          </cell>
          <cell r="U225" t="str">
            <v>Opex</v>
          </cell>
          <cell r="V225" t="str">
            <v>Spend</v>
          </cell>
          <cell r="W225">
            <v>0</v>
          </cell>
          <cell r="X225">
            <v>42744</v>
          </cell>
          <cell r="Y225">
            <v>42916</v>
          </cell>
          <cell r="Z225" t="str">
            <v>3-6 Months</v>
          </cell>
          <cell r="AA225" t="str">
            <v>FY 16-17</v>
          </cell>
          <cell r="AB225" t="str">
            <v>Cancelled</v>
          </cell>
          <cell r="AC225" t="str">
            <v>Fleet Maintenance</v>
          </cell>
          <cell r="AD225" t="str">
            <v>Rolling Stock</v>
          </cell>
          <cell r="AE225" t="str">
            <v>Ravi Shankar</v>
          </cell>
          <cell r="AF225" t="str">
            <v>R.Stock Refurbishments &amp; Upgrades</v>
          </cell>
          <cell r="AG225" t="str">
            <v>Discussed with Paul Elliott, Patrick Fernandez, &amp; Andy Stephens and was advised that this project is not going ahead.</v>
          </cell>
          <cell r="AH225">
            <v>0</v>
          </cell>
        </row>
        <row r="226">
          <cell r="A226">
            <v>209</v>
          </cell>
          <cell r="B226" t="str">
            <v>L</v>
          </cell>
          <cell r="C226" t="str">
            <v>H</v>
          </cell>
          <cell r="D226" t="str">
            <v>L</v>
          </cell>
          <cell r="E226" t="str">
            <v>L</v>
          </cell>
          <cell r="F226" t="str">
            <v>L</v>
          </cell>
          <cell r="G226" t="str">
            <v>L</v>
          </cell>
          <cell r="H226" t="str">
            <v>M</v>
          </cell>
          <cell r="I226" t="str">
            <v>M</v>
          </cell>
          <cell r="J226" t="str">
            <v>L</v>
          </cell>
          <cell r="K226" t="str">
            <v>Y</v>
          </cell>
          <cell r="L226" t="str">
            <v>S2C</v>
          </cell>
          <cell r="M226" t="str">
            <v>WS269056</v>
          </cell>
          <cell r="N226">
            <v>0</v>
          </cell>
          <cell r="O226" t="str">
            <v>Business Initiated</v>
          </cell>
          <cell r="P226" t="str">
            <v>Cleaning of Mortdale &amp; Penrith Train Crew Facilities</v>
          </cell>
          <cell r="Q226" t="str">
            <v>N</v>
          </cell>
          <cell r="R226" t="str">
            <v>Operations</v>
          </cell>
          <cell r="S226" t="str">
            <v>CS - Projects &amp; Performance</v>
          </cell>
          <cell r="T226">
            <v>0.5</v>
          </cell>
          <cell r="U226" t="str">
            <v>Opex</v>
          </cell>
          <cell r="V226" t="str">
            <v>Spend</v>
          </cell>
          <cell r="W226">
            <v>42691</v>
          </cell>
          <cell r="X226">
            <v>42691</v>
          </cell>
          <cell r="Y226">
            <v>42979</v>
          </cell>
          <cell r="Z226" t="str">
            <v>3-6 Months</v>
          </cell>
          <cell r="AA226" t="str">
            <v>FY 17-18</v>
          </cell>
          <cell r="AB226" t="str">
            <v>Active</v>
          </cell>
          <cell r="AC226" t="str">
            <v>Operations</v>
          </cell>
          <cell r="AD226" t="str">
            <v>Enterprise Services</v>
          </cell>
          <cell r="AE226" t="str">
            <v>Pashnie Abeysinghe</v>
          </cell>
          <cell r="AF226" t="str">
            <v>Facilities Maintenance</v>
          </cell>
          <cell r="AG226">
            <v>0</v>
          </cell>
          <cell r="AH226">
            <v>1.7999999999999998</v>
          </cell>
        </row>
        <row r="227">
          <cell r="A227">
            <v>210</v>
          </cell>
          <cell r="B227" t="str">
            <v>H</v>
          </cell>
          <cell r="C227" t="str">
            <v>M</v>
          </cell>
          <cell r="D227" t="str">
            <v>H</v>
          </cell>
          <cell r="E227" t="str">
            <v>L</v>
          </cell>
          <cell r="F227" t="str">
            <v>H</v>
          </cell>
          <cell r="G227" t="str">
            <v>M</v>
          </cell>
          <cell r="H227" t="str">
            <v>L</v>
          </cell>
          <cell r="I227" t="str">
            <v>H</v>
          </cell>
          <cell r="J227" t="str">
            <v>M</v>
          </cell>
          <cell r="K227" t="str">
            <v>Y</v>
          </cell>
          <cell r="L227" t="str">
            <v>Contract Variation</v>
          </cell>
          <cell r="M227" t="str">
            <v>CW44978
CW44982
CW44985
CW44987
CW44989
CW44991</v>
          </cell>
          <cell r="N227">
            <v>0</v>
          </cell>
          <cell r="O227" t="str">
            <v>BAU</v>
          </cell>
          <cell r="P227" t="str">
            <v>Provision of Bus Services  - Deed of Amendment (COLA Formula)</v>
          </cell>
          <cell r="Q227" t="str">
            <v>Y</v>
          </cell>
          <cell r="R227" t="str">
            <v>Operations</v>
          </cell>
          <cell r="S227" t="str">
            <v>OP - Operations Planning</v>
          </cell>
          <cell r="T227">
            <v>145.69999999999999</v>
          </cell>
          <cell r="U227" t="str">
            <v>Opex</v>
          </cell>
          <cell r="V227" t="str">
            <v>Spend</v>
          </cell>
          <cell r="W227">
            <v>42401</v>
          </cell>
          <cell r="X227">
            <v>42461</v>
          </cell>
          <cell r="Y227">
            <v>42946</v>
          </cell>
          <cell r="Z227" t="str">
            <v>3-6 Months</v>
          </cell>
          <cell r="AA227" t="str">
            <v>FY 17-18</v>
          </cell>
          <cell r="AB227" t="str">
            <v>Active</v>
          </cell>
          <cell r="AC227" t="str">
            <v>Operations Planning</v>
          </cell>
          <cell r="AD227" t="str">
            <v>Rail Infrastructure - Corridor</v>
          </cell>
          <cell r="AE227" t="str">
            <v>Kudzo Holland</v>
          </cell>
          <cell r="AF227" t="str">
            <v>Alternative Transport</v>
          </cell>
          <cell r="AG227" t="str">
            <v>BCM is Roger Johnston (Operations). The 7-year contracts excuted on 4th December 2014 with initial term of 4 years + 2-yr + 1-yr options. The 5 suppliers are STA, Punchbowl Bus, Transdev NSW, Transdev NSW South and ComfortDelGro Cabcharge. The bus marshalls was awarded as a separate contract to Prospect Pty Ltd. Total value of all contracts (incl. marshalls) was $138.27M over 7-years. Outstanding activity to renegotiate COLA formula in all contracts and amend for an existing error. Impacted contracts include Region 2, 5, 6, 7, 8, 9, 10 and 12.</v>
          </cell>
          <cell r="AH227">
            <v>4.2</v>
          </cell>
        </row>
        <row r="228">
          <cell r="A228">
            <v>211</v>
          </cell>
          <cell r="B228" t="str">
            <v>H</v>
          </cell>
          <cell r="C228" t="str">
            <v>M</v>
          </cell>
          <cell r="D228" t="str">
            <v>M</v>
          </cell>
          <cell r="E228" t="str">
            <v>H</v>
          </cell>
          <cell r="F228" t="str">
            <v>H</v>
          </cell>
          <cell r="G228" t="str">
            <v>H</v>
          </cell>
          <cell r="H228" t="str">
            <v>H</v>
          </cell>
          <cell r="I228" t="str">
            <v>H</v>
          </cell>
          <cell r="J228" t="str">
            <v>H</v>
          </cell>
          <cell r="K228" t="str">
            <v>Y</v>
          </cell>
          <cell r="L228" t="str">
            <v>S2C</v>
          </cell>
          <cell r="M228" t="str">
            <v>WS245294</v>
          </cell>
          <cell r="N228">
            <v>0</v>
          </cell>
          <cell r="O228" t="str">
            <v>Existing Network Enhancements Program</v>
          </cell>
          <cell r="P228" t="str">
            <v>ENE - Stations Upgrade - Installation of lift at Central Station</v>
          </cell>
          <cell r="Q228" t="str">
            <v>N</v>
          </cell>
          <cell r="R228" t="str">
            <v>Future Network Delivery</v>
          </cell>
          <cell r="S228" t="str">
            <v>FND - Customer Readiness</v>
          </cell>
          <cell r="T228">
            <v>1.9730000000000001</v>
          </cell>
          <cell r="U228" t="str">
            <v>Capex</v>
          </cell>
          <cell r="V228" t="str">
            <v>Spend</v>
          </cell>
          <cell r="W228">
            <v>42465</v>
          </cell>
          <cell r="X228">
            <v>42415</v>
          </cell>
          <cell r="Y228">
            <v>42962</v>
          </cell>
          <cell r="Z228" t="str">
            <v>3-6 Months</v>
          </cell>
          <cell r="AA228" t="str">
            <v>FY 17-18</v>
          </cell>
          <cell r="AB228" t="str">
            <v>Planned</v>
          </cell>
          <cell r="AC228" t="str">
            <v>Future Network Delivery</v>
          </cell>
          <cell r="AD228" t="str">
            <v>Construction &amp; Refurbishment</v>
          </cell>
          <cell r="AE228" t="str">
            <v>Shantala Prabhu</v>
          </cell>
          <cell r="AF228" t="str">
            <v>Building and Fit-Out</v>
          </cell>
          <cell r="AG228" t="str">
            <v>Project kick-off to be started</v>
          </cell>
          <cell r="AH228">
            <v>4.5999999999999996</v>
          </cell>
        </row>
        <row r="229">
          <cell r="A229">
            <v>212</v>
          </cell>
          <cell r="B229" t="str">
            <v>H</v>
          </cell>
          <cell r="C229" t="str">
            <v>M</v>
          </cell>
          <cell r="D229" t="str">
            <v>M</v>
          </cell>
          <cell r="E229" t="str">
            <v>M</v>
          </cell>
          <cell r="F229" t="str">
            <v>H</v>
          </cell>
          <cell r="G229" t="str">
            <v>H</v>
          </cell>
          <cell r="H229" t="str">
            <v>H</v>
          </cell>
          <cell r="I229" t="str">
            <v>H</v>
          </cell>
          <cell r="J229" t="str">
            <v>M</v>
          </cell>
          <cell r="K229" t="str">
            <v>Y</v>
          </cell>
          <cell r="L229" t="str">
            <v>S2C</v>
          </cell>
          <cell r="M229" t="str">
            <v>WS233554</v>
          </cell>
          <cell r="N229">
            <v>0</v>
          </cell>
          <cell r="O229" t="str">
            <v>Business Initiated</v>
          </cell>
          <cell r="P229" t="str">
            <v>Tracy Street Hurstville Bridge - full demolition and reconstruction</v>
          </cell>
          <cell r="Q229" t="str">
            <v>N</v>
          </cell>
          <cell r="R229" t="str">
            <v>Engineering &amp; Maintenance</v>
          </cell>
          <cell r="S229" t="str">
            <v>E&amp;M - Major Works</v>
          </cell>
          <cell r="T229">
            <v>10</v>
          </cell>
          <cell r="U229" t="str">
            <v>Capex</v>
          </cell>
          <cell r="V229" t="str">
            <v>Spend</v>
          </cell>
          <cell r="W229">
            <v>0</v>
          </cell>
          <cell r="X229">
            <v>42856</v>
          </cell>
          <cell r="Y229">
            <v>42946</v>
          </cell>
          <cell r="Z229" t="str">
            <v>3-6 Months</v>
          </cell>
          <cell r="AA229" t="str">
            <v>FY 17-18</v>
          </cell>
          <cell r="AB229" t="str">
            <v>Planned</v>
          </cell>
          <cell r="AC229" t="str">
            <v>Major Works - Civil</v>
          </cell>
          <cell r="AD229" t="str">
            <v>Construction &amp; Refurbishment</v>
          </cell>
          <cell r="AE229" t="str">
            <v>Sanath Abeywardana</v>
          </cell>
          <cell r="AF229" t="str">
            <v>Building</v>
          </cell>
          <cell r="AG229">
            <v>0</v>
          </cell>
          <cell r="AH229">
            <v>3.8</v>
          </cell>
        </row>
        <row r="230">
          <cell r="A230">
            <v>213</v>
          </cell>
          <cell r="B230" t="str">
            <v>M</v>
          </cell>
          <cell r="C230" t="str">
            <v>M</v>
          </cell>
          <cell r="D230" t="str">
            <v>L</v>
          </cell>
          <cell r="E230" t="str">
            <v>H</v>
          </cell>
          <cell r="F230" t="str">
            <v>L</v>
          </cell>
          <cell r="G230" t="str">
            <v>L</v>
          </cell>
          <cell r="H230" t="str">
            <v>M</v>
          </cell>
          <cell r="I230" t="str">
            <v>H</v>
          </cell>
          <cell r="J230" t="str">
            <v>L</v>
          </cell>
          <cell r="K230" t="str">
            <v>Y</v>
          </cell>
          <cell r="L230" t="str">
            <v>S2C</v>
          </cell>
          <cell r="M230" t="str">
            <v>WS245414</v>
          </cell>
          <cell r="N230">
            <v>0</v>
          </cell>
          <cell r="O230" t="str">
            <v>BAU</v>
          </cell>
          <cell r="P230" t="str">
            <v>LiDAR aerial survey for vegetation and pole top inspections</v>
          </cell>
          <cell r="Q230" t="str">
            <v>Y</v>
          </cell>
          <cell r="R230" t="str">
            <v>Engineering &amp; Maintenance</v>
          </cell>
          <cell r="S230" t="str">
            <v>E&amp;M - Network Maintenance</v>
          </cell>
          <cell r="T230">
            <v>1.5</v>
          </cell>
          <cell r="U230" t="str">
            <v>Opex</v>
          </cell>
          <cell r="V230" t="str">
            <v>Spend</v>
          </cell>
          <cell r="W230">
            <v>42430</v>
          </cell>
          <cell r="X230">
            <v>42917</v>
          </cell>
          <cell r="Y230">
            <v>43100</v>
          </cell>
          <cell r="Z230" t="str">
            <v>6-12 Months</v>
          </cell>
          <cell r="AA230" t="str">
            <v>FY 17-18</v>
          </cell>
          <cell r="AB230" t="str">
            <v>Planned</v>
          </cell>
          <cell r="AC230" t="str">
            <v>Network Maintenance</v>
          </cell>
          <cell r="AD230" t="str">
            <v>Rail Infrastructure - Corridor</v>
          </cell>
          <cell r="AE230" t="str">
            <v>Dermot Cullen</v>
          </cell>
          <cell r="AF230" t="str">
            <v>Vegetation Management</v>
          </cell>
          <cell r="AG230" t="str">
            <v>David Fogwill a key internal customer handing over to Alison Sida. Although this is a joint vegetation and pole top survey scope, as the vegetation requirements will change in focus from critical defects identification. Timing requires that the final survey reports need to be delivered by end July 2016 to allow the findings to be incorporated into pre-bushfire patrols starting in August 2016. Priority project under Maintenance Engineering Business Transformation Program (Thomas Boxoen). Alison developing SoW to support sourcing (S2C) event.</v>
          </cell>
          <cell r="AH230">
            <v>2.6</v>
          </cell>
        </row>
        <row r="231">
          <cell r="A231">
            <v>214</v>
          </cell>
          <cell r="B231" t="str">
            <v>M</v>
          </cell>
          <cell r="C231" t="str">
            <v>H</v>
          </cell>
          <cell r="D231" t="str">
            <v>H</v>
          </cell>
          <cell r="E231" t="str">
            <v>L</v>
          </cell>
          <cell r="F231" t="str">
            <v>M</v>
          </cell>
          <cell r="G231" t="str">
            <v>M</v>
          </cell>
          <cell r="H231" t="str">
            <v>H</v>
          </cell>
          <cell r="I231" t="str">
            <v>H</v>
          </cell>
          <cell r="J231" t="str">
            <v>L</v>
          </cell>
          <cell r="K231" t="str">
            <v>Y</v>
          </cell>
          <cell r="L231" t="str">
            <v>S2C</v>
          </cell>
          <cell r="M231" t="str">
            <v>WS231319</v>
          </cell>
          <cell r="N231">
            <v>0</v>
          </cell>
          <cell r="O231" t="str">
            <v>SP Initiative</v>
          </cell>
          <cell r="P231" t="str">
            <v>Trial for Brake Disc assembly</v>
          </cell>
          <cell r="Q231" t="str">
            <v>Y</v>
          </cell>
          <cell r="R231" t="str">
            <v>Engineering &amp; Maintenance</v>
          </cell>
          <cell r="S231" t="str">
            <v>E&amp;M - Fleet Maintenance</v>
          </cell>
          <cell r="T231">
            <v>7</v>
          </cell>
          <cell r="U231" t="str">
            <v>Opex</v>
          </cell>
          <cell r="V231" t="str">
            <v>Spend</v>
          </cell>
          <cell r="W231">
            <v>0</v>
          </cell>
          <cell r="X231">
            <v>42646</v>
          </cell>
          <cell r="Y231">
            <v>42916</v>
          </cell>
          <cell r="Z231" t="str">
            <v>3-6 Months</v>
          </cell>
          <cell r="AA231" t="str">
            <v>FY 16-17</v>
          </cell>
          <cell r="AB231" t="str">
            <v>Cancelled</v>
          </cell>
          <cell r="AC231" t="str">
            <v>Fleet Maintenance</v>
          </cell>
          <cell r="AD231" t="str">
            <v>Rolling Stock</v>
          </cell>
          <cell r="AE231" t="str">
            <v>Ravi Shankar</v>
          </cell>
          <cell r="AF231" t="str">
            <v>Materials &amp; Rotables</v>
          </cell>
          <cell r="AG231" t="str">
            <v>Complex Bespoke contract; 
The trial is now being managed as a variation under the L3C Contract with UGLU</v>
          </cell>
          <cell r="AH231">
            <v>3.4</v>
          </cell>
        </row>
        <row r="232">
          <cell r="A232">
            <v>215</v>
          </cell>
          <cell r="B232" t="str">
            <v>M</v>
          </cell>
          <cell r="C232" t="str">
            <v>M</v>
          </cell>
          <cell r="D232" t="str">
            <v>M</v>
          </cell>
          <cell r="E232" t="str">
            <v>L</v>
          </cell>
          <cell r="F232" t="str">
            <v>L</v>
          </cell>
          <cell r="G232" t="str">
            <v>H</v>
          </cell>
          <cell r="H232" t="str">
            <v>L</v>
          </cell>
          <cell r="I232" t="str">
            <v>H</v>
          </cell>
          <cell r="J232" t="str">
            <v>L</v>
          </cell>
          <cell r="K232" t="str">
            <v>Y</v>
          </cell>
          <cell r="L232" t="str">
            <v>S2C</v>
          </cell>
          <cell r="M232" t="str">
            <v>WS231526</v>
          </cell>
          <cell r="N232">
            <v>0</v>
          </cell>
          <cell r="O232" t="str">
            <v>Establishment of Framework Agreements with key suppliers</v>
          </cell>
          <cell r="P232" t="str">
            <v>Framework Agreement - GE Grid solutions (formerly Alstom Grid)</v>
          </cell>
          <cell r="Q232" t="str">
            <v>Y</v>
          </cell>
          <cell r="R232" t="str">
            <v>Engineering &amp; Maintenance</v>
          </cell>
          <cell r="S232" t="str">
            <v>E&amp;M - Commercial &amp; Supply Chain</v>
          </cell>
          <cell r="T232">
            <v>4</v>
          </cell>
          <cell r="U232" t="str">
            <v>Opex</v>
          </cell>
          <cell r="V232" t="str">
            <v>Spend</v>
          </cell>
          <cell r="W232">
            <v>42309</v>
          </cell>
          <cell r="X232">
            <v>42767</v>
          </cell>
          <cell r="Y232">
            <v>43069</v>
          </cell>
          <cell r="Z232" t="str">
            <v>6-12 Months</v>
          </cell>
          <cell r="AA232" t="str">
            <v>FY 17-18</v>
          </cell>
          <cell r="AB232" t="str">
            <v>Cancelled</v>
          </cell>
          <cell r="AC232" t="str">
            <v>Internal Strat. Procurement</v>
          </cell>
          <cell r="AD232" t="str">
            <v>Rail Infrastructure - Track</v>
          </cell>
          <cell r="AE232" t="str">
            <v>Phillip Rasborsek</v>
          </cell>
          <cell r="AF232" t="str">
            <v>Electrical Assets &amp; Materials</v>
          </cell>
          <cell r="AG232" t="str">
            <v xml:space="preserve">C&amp;SC, ESI, MW, TfNSW - Infrastructure &amp; Services
Timing contingent upon establishment of framework agreement with Siemens(WS227383) and Publishing of Electrical Asset Technology Strategy (WS231517)
April 2015: Includes Outdoor dead tank ACCB's (previously had its own line on the ASPP) by agreement of stakeholders
Intent to subsume expiring contract CW41082 (expiring 2/2018)
Aug '16: Project put on hold due to ESI delays in determining Technology Strategy (see WS231517)
Sept. '16: Outdoor Dead tank project reinstated under WS264560 due to urgent business requirement
Project cancelled in absence of defined electrical technoloy strategy. Project replaced with WS273950 (LTSA GE Grid Solutions). </v>
          </cell>
          <cell r="AH232">
            <v>3</v>
          </cell>
        </row>
        <row r="233">
          <cell r="A233">
            <v>216</v>
          </cell>
          <cell r="B233" t="str">
            <v>M</v>
          </cell>
          <cell r="C233" t="str">
            <v>H</v>
          </cell>
          <cell r="D233" t="str">
            <v>M</v>
          </cell>
          <cell r="E233" t="str">
            <v>L</v>
          </cell>
          <cell r="F233" t="str">
            <v>M</v>
          </cell>
          <cell r="G233" t="str">
            <v>M</v>
          </cell>
          <cell r="H233" t="str">
            <v>M</v>
          </cell>
          <cell r="I233" t="str">
            <v>M</v>
          </cell>
          <cell r="J233" t="str">
            <v>M</v>
          </cell>
          <cell r="K233" t="str">
            <v>Y</v>
          </cell>
          <cell r="L233" t="str">
            <v>S2C</v>
          </cell>
          <cell r="M233" t="str">
            <v>WS231508</v>
          </cell>
          <cell r="N233">
            <v>0</v>
          </cell>
          <cell r="O233" t="str">
            <v>Strategic Asset Innovation</v>
          </cell>
          <cell r="P233" t="str">
            <v>Strategic Asset Innovation Project - Signals &amp; Controls Systems - Phase 1</v>
          </cell>
          <cell r="Q233" t="str">
            <v>Y</v>
          </cell>
          <cell r="R233" t="str">
            <v>Engineering &amp; Maintenance</v>
          </cell>
          <cell r="S233" t="str">
            <v>E&amp;M - Engineering &amp; Systems Integrity</v>
          </cell>
          <cell r="T233">
            <v>0.5</v>
          </cell>
          <cell r="U233" t="str">
            <v>Opex</v>
          </cell>
          <cell r="V233" t="str">
            <v>Spend</v>
          </cell>
          <cell r="W233">
            <v>42416</v>
          </cell>
          <cell r="X233">
            <v>42461</v>
          </cell>
          <cell r="Y233">
            <v>42931</v>
          </cell>
          <cell r="Z233" t="str">
            <v>3-6 Months</v>
          </cell>
          <cell r="AA233" t="str">
            <v>FY 17-18</v>
          </cell>
          <cell r="AB233" t="str">
            <v>Active</v>
          </cell>
          <cell r="AC233" t="str">
            <v>Internal Strat. Procurement</v>
          </cell>
          <cell r="AD233" t="str">
            <v>Rail Infrastructure - Track</v>
          </cell>
          <cell r="AE233" t="str">
            <v>Phillip Rasborsek</v>
          </cell>
          <cell r="AF233" t="str">
            <v>Signals and Controls Assets and Materials</v>
          </cell>
          <cell r="AG233" t="str">
            <v>5/8/16: Completion date (30/06/17) refers to procurement process and exclude Type Approval process.Includes Track circuit City Underground project + Innovation in testing equipment project. Estimated value is the project cost, not subsequent purchases which will be sourced separately. Time to completion risk relates to funding confirmation by end July (planned date of EOI publication, and high project profile)</v>
          </cell>
          <cell r="AH233">
            <v>3</v>
          </cell>
        </row>
        <row r="234">
          <cell r="A234">
            <v>217</v>
          </cell>
          <cell r="B234" t="str">
            <v>M</v>
          </cell>
          <cell r="C234" t="str">
            <v>M</v>
          </cell>
          <cell r="D234" t="str">
            <v>L</v>
          </cell>
          <cell r="E234" t="str">
            <v>L</v>
          </cell>
          <cell r="F234" t="str">
            <v>L</v>
          </cell>
          <cell r="G234" t="str">
            <v>H</v>
          </cell>
          <cell r="H234" t="str">
            <v>L</v>
          </cell>
          <cell r="I234" t="str">
            <v>H</v>
          </cell>
          <cell r="J234" t="str">
            <v>L</v>
          </cell>
          <cell r="K234" t="str">
            <v>Y</v>
          </cell>
          <cell r="L234" t="str">
            <v>R2P</v>
          </cell>
          <cell r="M234" t="str">
            <v>WS264560</v>
          </cell>
          <cell r="N234">
            <v>0</v>
          </cell>
          <cell r="O234">
            <v>0</v>
          </cell>
          <cell r="P234" t="str">
            <v>Outdoor Dead Tank 66kV ACCB's</v>
          </cell>
          <cell r="Q234" t="str">
            <v>Y</v>
          </cell>
          <cell r="R234">
            <v>0</v>
          </cell>
          <cell r="S234">
            <v>0</v>
          </cell>
          <cell r="T234">
            <v>0.4</v>
          </cell>
          <cell r="U234" t="str">
            <v>Opex</v>
          </cell>
          <cell r="V234" t="str">
            <v>Spend</v>
          </cell>
          <cell r="W234">
            <v>0</v>
          </cell>
          <cell r="X234">
            <v>42614</v>
          </cell>
          <cell r="Y234">
            <v>42855</v>
          </cell>
          <cell r="Z234" t="str">
            <v>0-3 Months</v>
          </cell>
          <cell r="AA234" t="str">
            <v>FY 16-17</v>
          </cell>
          <cell r="AB234" t="str">
            <v>On Hold</v>
          </cell>
          <cell r="AC234" t="str">
            <v>Major Works - Electrical</v>
          </cell>
          <cell r="AD234" t="str">
            <v>Rail Infrastructure - Track</v>
          </cell>
          <cell r="AE234" t="str">
            <v>Peter Zinn</v>
          </cell>
          <cell r="AF234" t="str">
            <v>Electrical Assets &amp; Materials</v>
          </cell>
          <cell r="AG234" t="str">
            <v xml:space="preserve">Project originally commenced in Feb 2015 on basis of multiyear MW forecast (40 units over ten years, each unit costs approx $80K. Units carry sole-grandfathered tye approval) but put on hold due to inability to successfully conclude terms and conditions with the supplier. Project was subsumed under attempts to establish a framework agreement with the sole-source supplier GE Grid (WS231526) which is now on hold due to other constraints. 1/9/2016: Project recommenced due to urgent need to purchase devices. Likely solution is to conclude interim terms and conditions for individual projects via R2P (TBA). February 2017: Extended project delays due to prolonged negotiation of terms and conditions exacerbated by transfer of supplier ownership. In process, expected resolution by end February. As not S2C project has been put to status "On hold". </v>
          </cell>
          <cell r="AH234">
            <v>2.6</v>
          </cell>
        </row>
        <row r="235">
          <cell r="A235">
            <v>218</v>
          </cell>
          <cell r="B235" t="str">
            <v>M</v>
          </cell>
          <cell r="C235" t="str">
            <v>M</v>
          </cell>
          <cell r="D235" t="str">
            <v>M</v>
          </cell>
          <cell r="E235" t="str">
            <v>M</v>
          </cell>
          <cell r="F235" t="str">
            <v>M</v>
          </cell>
          <cell r="G235" t="str">
            <v>M</v>
          </cell>
          <cell r="H235" t="str">
            <v>M</v>
          </cell>
          <cell r="I235" t="str">
            <v>M</v>
          </cell>
          <cell r="J235" t="str">
            <v>M</v>
          </cell>
          <cell r="K235" t="str">
            <v>Y</v>
          </cell>
          <cell r="L235" t="str">
            <v>S2C</v>
          </cell>
          <cell r="M235" t="str">
            <v>WS233498</v>
          </cell>
          <cell r="N235">
            <v>0</v>
          </cell>
          <cell r="O235" t="str">
            <v>Business Initiated</v>
          </cell>
          <cell r="P235" t="str">
            <v>BR Refurbishment Minto Waterway Under-Bridge 51.136Km</v>
          </cell>
          <cell r="Q235" t="str">
            <v>N</v>
          </cell>
          <cell r="R235" t="str">
            <v>Engineering &amp; Maintenance</v>
          </cell>
          <cell r="S235" t="str">
            <v>E&amp;M - Major Works</v>
          </cell>
          <cell r="T235">
            <v>0.1</v>
          </cell>
          <cell r="U235" t="str">
            <v>Capex</v>
          </cell>
          <cell r="V235" t="str">
            <v>Spend</v>
          </cell>
          <cell r="W235">
            <v>0</v>
          </cell>
          <cell r="X235">
            <v>42750</v>
          </cell>
          <cell r="Y235">
            <v>42916</v>
          </cell>
          <cell r="Z235" t="str">
            <v>3-6 Months</v>
          </cell>
          <cell r="AA235" t="str">
            <v>FY 16-17</v>
          </cell>
          <cell r="AB235" t="str">
            <v>Cancelled</v>
          </cell>
          <cell r="AC235" t="str">
            <v>Major Works - Civil</v>
          </cell>
          <cell r="AD235" t="str">
            <v>Construction &amp; Refurbishment</v>
          </cell>
          <cell r="AE235" t="str">
            <v>Sanath Abeywardana</v>
          </cell>
          <cell r="AF235" t="str">
            <v>Building</v>
          </cell>
          <cell r="AG235">
            <v>0</v>
          </cell>
          <cell r="AH235">
            <v>3</v>
          </cell>
        </row>
        <row r="236">
          <cell r="A236">
            <v>219</v>
          </cell>
          <cell r="B236" t="str">
            <v>L</v>
          </cell>
          <cell r="C236" t="str">
            <v>M</v>
          </cell>
          <cell r="D236" t="str">
            <v>L</v>
          </cell>
          <cell r="E236" t="str">
            <v>L</v>
          </cell>
          <cell r="F236" t="str">
            <v>L</v>
          </cell>
          <cell r="G236" t="str">
            <v>L</v>
          </cell>
          <cell r="H236" t="str">
            <v>L</v>
          </cell>
          <cell r="I236" t="str">
            <v>L</v>
          </cell>
          <cell r="J236" t="str">
            <v>M</v>
          </cell>
          <cell r="K236" t="str">
            <v>Y</v>
          </cell>
          <cell r="L236" t="str">
            <v>TBA</v>
          </cell>
          <cell r="M236" t="str">
            <v>WS232250</v>
          </cell>
          <cell r="N236">
            <v>0</v>
          </cell>
          <cell r="O236" t="str">
            <v>Business Initiated</v>
          </cell>
          <cell r="P236" t="str">
            <v>Distribution Boards</v>
          </cell>
          <cell r="Q236" t="str">
            <v>N</v>
          </cell>
          <cell r="R236" t="str">
            <v>Engineering &amp; Maintenance</v>
          </cell>
          <cell r="S236" t="str">
            <v>E&amp;M - Asset Management</v>
          </cell>
          <cell r="T236">
            <v>3</v>
          </cell>
          <cell r="U236" t="str">
            <v>Opex</v>
          </cell>
          <cell r="V236" t="str">
            <v>Spend</v>
          </cell>
          <cell r="W236">
            <v>42583</v>
          </cell>
          <cell r="X236">
            <v>43009</v>
          </cell>
          <cell r="Y236">
            <v>43403</v>
          </cell>
          <cell r="Z236" t="str">
            <v>&gt; 12 Months</v>
          </cell>
          <cell r="AA236" t="str">
            <v>FY 18-19</v>
          </cell>
          <cell r="AB236" t="str">
            <v>On Hold</v>
          </cell>
          <cell r="AC236" t="str">
            <v>Major Works - Electrical</v>
          </cell>
          <cell r="AD236" t="str">
            <v>Rail Infrastructure - Track</v>
          </cell>
          <cell r="AE236" t="str">
            <v>Phillip Rasborsek</v>
          </cell>
          <cell r="AF236" t="str">
            <v>Electrical Assets &amp; Materials</v>
          </cell>
          <cell r="AG236">
            <v>0</v>
          </cell>
          <cell r="AH236">
            <v>1.8</v>
          </cell>
        </row>
        <row r="237">
          <cell r="A237">
            <v>220</v>
          </cell>
          <cell r="B237" t="str">
            <v>H</v>
          </cell>
          <cell r="C237" t="str">
            <v>L</v>
          </cell>
          <cell r="D237" t="str">
            <v>L</v>
          </cell>
          <cell r="E237" t="str">
            <v>L</v>
          </cell>
          <cell r="F237" t="str">
            <v>H</v>
          </cell>
          <cell r="G237" t="str">
            <v>L</v>
          </cell>
          <cell r="H237" t="str">
            <v>L</v>
          </cell>
          <cell r="I237" t="str">
            <v>H</v>
          </cell>
          <cell r="J237" t="str">
            <v>H</v>
          </cell>
          <cell r="K237" t="str">
            <v>Y</v>
          </cell>
          <cell r="L237" t="str">
            <v>S2C</v>
          </cell>
          <cell r="M237" t="str">
            <v>WS250221</v>
          </cell>
          <cell r="N237">
            <v>0</v>
          </cell>
          <cell r="O237" t="str">
            <v>Business Initiated</v>
          </cell>
          <cell r="P237" t="str">
            <v>Coffee Carts</v>
          </cell>
          <cell r="Q237" t="str">
            <v>Y</v>
          </cell>
          <cell r="R237" t="str">
            <v>Customer Service</v>
          </cell>
          <cell r="S237" t="str">
            <v>CS - Customer Environment</v>
          </cell>
          <cell r="T237" t="str">
            <v>Revenue</v>
          </cell>
          <cell r="U237" t="str">
            <v>Opex</v>
          </cell>
          <cell r="V237" t="str">
            <v>Revenue</v>
          </cell>
          <cell r="W237">
            <v>0</v>
          </cell>
          <cell r="X237">
            <v>42734</v>
          </cell>
          <cell r="Y237">
            <v>43464</v>
          </cell>
          <cell r="Z237" t="str">
            <v>&gt; 12 Months</v>
          </cell>
          <cell r="AA237" t="str">
            <v>FY 18-19</v>
          </cell>
          <cell r="AB237" t="str">
            <v>Planned</v>
          </cell>
          <cell r="AC237" t="str">
            <v>Customer Environment</v>
          </cell>
          <cell r="AD237" t="str">
            <v>Enterprise Services</v>
          </cell>
          <cell r="AE237" t="str">
            <v>Liam Cullen</v>
          </cell>
          <cell r="AF237" t="str">
            <v>Revenue</v>
          </cell>
          <cell r="AG237" t="str">
            <v>26/08 Legal have confirmed this sourcing activity is a Property project.</v>
          </cell>
          <cell r="AH237">
            <v>4.2</v>
          </cell>
        </row>
        <row r="238">
          <cell r="A238">
            <v>221</v>
          </cell>
          <cell r="B238" t="str">
            <v>M</v>
          </cell>
          <cell r="C238" t="str">
            <v>L</v>
          </cell>
          <cell r="D238" t="str">
            <v>H</v>
          </cell>
          <cell r="E238" t="str">
            <v>L</v>
          </cell>
          <cell r="F238" t="str">
            <v>M</v>
          </cell>
          <cell r="G238" t="str">
            <v>L</v>
          </cell>
          <cell r="H238" t="str">
            <v>L</v>
          </cell>
          <cell r="I238" t="str">
            <v>M</v>
          </cell>
          <cell r="J238" t="str">
            <v>M</v>
          </cell>
          <cell r="K238" t="str">
            <v>Y</v>
          </cell>
          <cell r="L238" t="str">
            <v>S2C</v>
          </cell>
          <cell r="M238" t="str">
            <v>WS231805</v>
          </cell>
          <cell r="N238">
            <v>0</v>
          </cell>
          <cell r="O238" t="str">
            <v>Business Initiated</v>
          </cell>
          <cell r="P238" t="str">
            <v xml:space="preserve">Prequalification Scheme for Rolling Stock Engineering and Specialist Services
</v>
          </cell>
          <cell r="Q238" t="str">
            <v>Y</v>
          </cell>
          <cell r="R238" t="str">
            <v>Engineering &amp; Maintenance</v>
          </cell>
          <cell r="S238" t="str">
            <v>E&amp;M - Fleet Maintenance</v>
          </cell>
          <cell r="T238">
            <v>25</v>
          </cell>
          <cell r="U238" t="str">
            <v>Opex</v>
          </cell>
          <cell r="V238" t="str">
            <v>Spend</v>
          </cell>
          <cell r="W238">
            <v>0</v>
          </cell>
          <cell r="X238">
            <v>42646</v>
          </cell>
          <cell r="Y238">
            <v>42867</v>
          </cell>
          <cell r="Z238" t="str">
            <v>0-3 Months</v>
          </cell>
          <cell r="AA238" t="str">
            <v>FY 16-17</v>
          </cell>
          <cell r="AB238" t="str">
            <v>Active</v>
          </cell>
          <cell r="AC238" t="str">
            <v>Fleet Maintenance</v>
          </cell>
          <cell r="AD238" t="str">
            <v>Rolling Stock</v>
          </cell>
          <cell r="AE238" t="str">
            <v>Gary Burgess</v>
          </cell>
          <cell r="AF238" t="str">
            <v>Engineering &amp; Professional Services</v>
          </cell>
          <cell r="AG238">
            <v>0</v>
          </cell>
          <cell r="AH238">
            <v>3.4000000000000004</v>
          </cell>
        </row>
        <row r="239">
          <cell r="A239">
            <v>222</v>
          </cell>
          <cell r="B239" t="str">
            <v>L</v>
          </cell>
          <cell r="C239" t="str">
            <v>M</v>
          </cell>
          <cell r="D239" t="str">
            <v>M</v>
          </cell>
          <cell r="E239" t="str">
            <v>L</v>
          </cell>
          <cell r="F239" t="str">
            <v>L</v>
          </cell>
          <cell r="G239" t="str">
            <v>M</v>
          </cell>
          <cell r="H239" t="str">
            <v>M</v>
          </cell>
          <cell r="I239" t="str">
            <v>M</v>
          </cell>
          <cell r="J239" t="str">
            <v>L</v>
          </cell>
          <cell r="K239" t="str">
            <v>Y</v>
          </cell>
          <cell r="L239" t="str">
            <v>S2C</v>
          </cell>
          <cell r="M239" t="str">
            <v>WS232156</v>
          </cell>
          <cell r="N239">
            <v>0</v>
          </cell>
          <cell r="O239" t="str">
            <v>SP Initiative</v>
          </cell>
          <cell r="P239" t="str">
            <v>Signalling Cable - Establishment of Supply Agreement</v>
          </cell>
          <cell r="Q239" t="str">
            <v>N</v>
          </cell>
          <cell r="R239" t="str">
            <v>Engineering &amp; Maintenance</v>
          </cell>
          <cell r="S239" t="str">
            <v>E&amp;M - Engineering &amp; Systems Integrity</v>
          </cell>
          <cell r="T239">
            <v>5</v>
          </cell>
          <cell r="U239" t="str">
            <v>Opex</v>
          </cell>
          <cell r="V239" t="str">
            <v>Spend</v>
          </cell>
          <cell r="W239">
            <v>42552</v>
          </cell>
          <cell r="X239">
            <v>42887</v>
          </cell>
          <cell r="Y239">
            <v>43067</v>
          </cell>
          <cell r="Z239" t="str">
            <v>6-12 Months</v>
          </cell>
          <cell r="AA239" t="str">
            <v>FY 17-18</v>
          </cell>
          <cell r="AB239" t="str">
            <v>On Hold</v>
          </cell>
          <cell r="AC239" t="str">
            <v>Internal Strat. Procurement</v>
          </cell>
          <cell r="AD239" t="str">
            <v>Rail Infrastructure - Track</v>
          </cell>
          <cell r="AE239" t="str">
            <v>Phillip Rasborsek</v>
          </cell>
          <cell r="AF239" t="str">
            <v>Electrical Assets &amp; Materials</v>
          </cell>
          <cell r="AG239" t="str">
            <v>5/8/16:ASA commitment is to provide the spec by end of finacial year and we change the status to on hold-High Risk rating due to prolonged ASA delays in updating Standards</v>
          </cell>
          <cell r="AH239">
            <v>2.1999999999999997</v>
          </cell>
        </row>
        <row r="240">
          <cell r="A240">
            <v>223</v>
          </cell>
          <cell r="B240" t="str">
            <v>M</v>
          </cell>
          <cell r="C240" t="str">
            <v>H</v>
          </cell>
          <cell r="D240" t="str">
            <v>L</v>
          </cell>
          <cell r="E240" t="str">
            <v>M</v>
          </cell>
          <cell r="F240" t="str">
            <v>M</v>
          </cell>
          <cell r="G240" t="str">
            <v>H</v>
          </cell>
          <cell r="H240" t="str">
            <v>H</v>
          </cell>
          <cell r="I240" t="str">
            <v>H</v>
          </cell>
          <cell r="J240" t="str">
            <v>L</v>
          </cell>
          <cell r="K240" t="str">
            <v>Y</v>
          </cell>
          <cell r="L240" t="str">
            <v>S2C</v>
          </cell>
          <cell r="M240" t="str">
            <v>WS274984</v>
          </cell>
          <cell r="N240">
            <v>0</v>
          </cell>
          <cell r="O240" t="str">
            <v>MPM</v>
          </cell>
          <cell r="P240" t="str">
            <v>Central Station Office Refurbishment - D&amp;C</v>
          </cell>
          <cell r="Q240" t="str">
            <v>N</v>
          </cell>
          <cell r="R240" t="str">
            <v>Customer Service</v>
          </cell>
          <cell r="S240" t="str">
            <v>CS - Customer Environment</v>
          </cell>
          <cell r="T240">
            <v>0.5</v>
          </cell>
          <cell r="U240" t="str">
            <v>Capex</v>
          </cell>
          <cell r="V240" t="str">
            <v>Spend</v>
          </cell>
          <cell r="W240">
            <v>42762</v>
          </cell>
          <cell r="X240">
            <v>42762</v>
          </cell>
          <cell r="Y240">
            <v>42867</v>
          </cell>
          <cell r="Z240" t="str">
            <v>0-3 Months</v>
          </cell>
          <cell r="AA240" t="str">
            <v>FY 16-17</v>
          </cell>
          <cell r="AB240" t="str">
            <v>Active</v>
          </cell>
          <cell r="AC240" t="str">
            <v>Business</v>
          </cell>
          <cell r="AD240" t="str">
            <v>Construction &amp; Refurbishment</v>
          </cell>
          <cell r="AE240" t="str">
            <v>George Rozycki</v>
          </cell>
          <cell r="AF240" t="str">
            <v>Building and Fit-Out Services</v>
          </cell>
          <cell r="AG240">
            <v>0</v>
          </cell>
          <cell r="AH240">
            <v>2.6</v>
          </cell>
        </row>
        <row r="241">
          <cell r="A241">
            <v>224</v>
          </cell>
          <cell r="B241" t="str">
            <v>M</v>
          </cell>
          <cell r="C241" t="str">
            <v>H</v>
          </cell>
          <cell r="D241" t="str">
            <v>L</v>
          </cell>
          <cell r="E241" t="str">
            <v>M</v>
          </cell>
          <cell r="F241" t="str">
            <v>M</v>
          </cell>
          <cell r="G241" t="str">
            <v>L</v>
          </cell>
          <cell r="H241" t="str">
            <v>L</v>
          </cell>
          <cell r="I241" t="str">
            <v>M</v>
          </cell>
          <cell r="J241" t="str">
            <v>H</v>
          </cell>
          <cell r="K241" t="str">
            <v>Y</v>
          </cell>
          <cell r="L241" t="str">
            <v>S2C</v>
          </cell>
          <cell r="M241" t="str">
            <v>TBA</v>
          </cell>
          <cell r="N241">
            <v>0</v>
          </cell>
          <cell r="O241" t="str">
            <v>Business Initiated</v>
          </cell>
          <cell r="P241" t="str">
            <v>Safer By Design Bins (Open tender)</v>
          </cell>
          <cell r="Q241" t="str">
            <v>Y</v>
          </cell>
          <cell r="R241" t="str">
            <v>Customer Service</v>
          </cell>
          <cell r="S241" t="str">
            <v>CS - Customer Environment</v>
          </cell>
          <cell r="T241" t="str">
            <v>1..5</v>
          </cell>
          <cell r="U241" t="str">
            <v>Opex</v>
          </cell>
          <cell r="V241" t="str">
            <v>Spend</v>
          </cell>
          <cell r="W241">
            <v>0</v>
          </cell>
          <cell r="X241">
            <v>42681</v>
          </cell>
          <cell r="Y241">
            <v>42977</v>
          </cell>
          <cell r="Z241" t="str">
            <v>3-6 Months</v>
          </cell>
          <cell r="AA241" t="str">
            <v>FY 17-18</v>
          </cell>
          <cell r="AB241" t="str">
            <v>Active</v>
          </cell>
          <cell r="AC241" t="str">
            <v>Customer Environment</v>
          </cell>
          <cell r="AD241" t="str">
            <v>Enterprise Services</v>
          </cell>
          <cell r="AE241" t="str">
            <v>Prasad Rajakumar</v>
          </cell>
          <cell r="AF241" t="str">
            <v>Facilities Maintenance</v>
          </cell>
          <cell r="AG241">
            <v>0</v>
          </cell>
          <cell r="AH241">
            <v>3.4</v>
          </cell>
        </row>
        <row r="242">
          <cell r="A242">
            <v>225</v>
          </cell>
          <cell r="B242" t="str">
            <v>M</v>
          </cell>
          <cell r="C242" t="str">
            <v>H</v>
          </cell>
          <cell r="D242" t="str">
            <v>L</v>
          </cell>
          <cell r="E242" t="str">
            <v>M</v>
          </cell>
          <cell r="F242" t="str">
            <v>M</v>
          </cell>
          <cell r="G242" t="str">
            <v>L</v>
          </cell>
          <cell r="H242" t="str">
            <v>L</v>
          </cell>
          <cell r="I242" t="str">
            <v>M</v>
          </cell>
          <cell r="J242" t="str">
            <v>H</v>
          </cell>
          <cell r="K242" t="str">
            <v>Y</v>
          </cell>
          <cell r="L242" t="str">
            <v>S2C</v>
          </cell>
          <cell r="M242" t="str">
            <v>TBA</v>
          </cell>
          <cell r="N242">
            <v>0</v>
          </cell>
          <cell r="O242" t="str">
            <v>Business Initiated</v>
          </cell>
          <cell r="P242" t="str">
            <v>Handyman works (station)</v>
          </cell>
          <cell r="Q242" t="str">
            <v>Y</v>
          </cell>
          <cell r="R242" t="str">
            <v>Customer Service</v>
          </cell>
          <cell r="S242" t="str">
            <v>CS - Customer Environment</v>
          </cell>
          <cell r="T242">
            <v>7.5</v>
          </cell>
          <cell r="U242" t="str">
            <v>Opex</v>
          </cell>
          <cell r="V242" t="str">
            <v>Spend</v>
          </cell>
          <cell r="W242">
            <v>0</v>
          </cell>
          <cell r="X242">
            <v>42699</v>
          </cell>
          <cell r="Y242">
            <v>43281</v>
          </cell>
          <cell r="Z242" t="str">
            <v>&gt; 12 Months</v>
          </cell>
          <cell r="AA242" t="str">
            <v>FY 17-18</v>
          </cell>
          <cell r="AB242" t="str">
            <v>Active</v>
          </cell>
          <cell r="AC242" t="str">
            <v>Customer Environment</v>
          </cell>
          <cell r="AD242" t="str">
            <v>Enterprise Services</v>
          </cell>
          <cell r="AE242" t="str">
            <v>Leah Austria</v>
          </cell>
          <cell r="AF242" t="str">
            <v>Facilities Maintenance</v>
          </cell>
          <cell r="AG242">
            <v>0</v>
          </cell>
          <cell r="AH242">
            <v>3.4</v>
          </cell>
        </row>
        <row r="243">
          <cell r="A243">
            <v>226</v>
          </cell>
          <cell r="B243" t="str">
            <v>L</v>
          </cell>
          <cell r="C243" t="str">
            <v>M</v>
          </cell>
          <cell r="D243" t="str">
            <v>L</v>
          </cell>
          <cell r="E243" t="str">
            <v>L</v>
          </cell>
          <cell r="F243" t="str">
            <v>L</v>
          </cell>
          <cell r="G243" t="str">
            <v>L</v>
          </cell>
          <cell r="H243" t="str">
            <v>L</v>
          </cell>
          <cell r="I243" t="str">
            <v>L</v>
          </cell>
          <cell r="J243" t="str">
            <v>L</v>
          </cell>
          <cell r="K243" t="str">
            <v>Y</v>
          </cell>
          <cell r="L243" t="str">
            <v>Contract Variation</v>
          </cell>
          <cell r="M243" t="str">
            <v>WS264306</v>
          </cell>
          <cell r="N243" t="str">
            <v>3400.10 CIP17005, 5135H062</v>
          </cell>
          <cell r="O243" t="str">
            <v>CBP - Customer Information Program</v>
          </cell>
          <cell r="P243" t="str">
            <v>PA Enhancements and Customer Announcement Solutions LLDDVA</v>
          </cell>
          <cell r="Q243" t="str">
            <v>Y</v>
          </cell>
          <cell r="R243" t="str">
            <v>Customer Service</v>
          </cell>
          <cell r="S243" t="str">
            <v>CS - Customer Information &amp; Intelligence</v>
          </cell>
          <cell r="T243">
            <v>0.36</v>
          </cell>
          <cell r="U243" t="str">
            <v>Capex</v>
          </cell>
          <cell r="V243" t="str">
            <v>Spend</v>
          </cell>
          <cell r="W243">
            <v>0</v>
          </cell>
          <cell r="X243">
            <v>42755</v>
          </cell>
          <cell r="Y243">
            <v>42916</v>
          </cell>
          <cell r="Z243" t="str">
            <v>3-6 Months</v>
          </cell>
          <cell r="AA243" t="str">
            <v>FY 16-17</v>
          </cell>
          <cell r="AB243" t="str">
            <v>On hold</v>
          </cell>
          <cell r="AC243" t="str">
            <v>Business</v>
          </cell>
          <cell r="AD243" t="str">
            <v>Integrated Technology Systems</v>
          </cell>
          <cell r="AE243" t="str">
            <v>Carlos Falla Jimenez</v>
          </cell>
          <cell r="AF243">
            <v>0</v>
          </cell>
          <cell r="AG243" t="str">
            <v>16/11/16 Work from this project wiill be via contract variations that require procurment strategies. 01/08/16 Business case submitted, fundinf release estimateed by Oct/16. Business lead is Alexander Charge. Proposed sole sourcing with Stagetech.</v>
          </cell>
          <cell r="AH243">
            <v>1</v>
          </cell>
        </row>
        <row r="244">
          <cell r="A244">
            <v>227</v>
          </cell>
          <cell r="B244" t="str">
            <v>M</v>
          </cell>
          <cell r="C244" t="str">
            <v>L</v>
          </cell>
          <cell r="D244" t="str">
            <v>M</v>
          </cell>
          <cell r="E244" t="str">
            <v>L</v>
          </cell>
          <cell r="F244" t="str">
            <v>M</v>
          </cell>
          <cell r="G244" t="str">
            <v>L</v>
          </cell>
          <cell r="H244" t="str">
            <v>M</v>
          </cell>
          <cell r="I244" t="str">
            <v>M</v>
          </cell>
          <cell r="J244" t="str">
            <v>M</v>
          </cell>
          <cell r="K244" t="str">
            <v>Y</v>
          </cell>
          <cell r="L244" t="str">
            <v>S2C</v>
          </cell>
          <cell r="M244" t="str">
            <v>TBA</v>
          </cell>
          <cell r="N244">
            <v>0</v>
          </cell>
          <cell r="O244" t="str">
            <v>Business Initiated</v>
          </cell>
          <cell r="P244" t="str">
            <v>Train Washing Plants (spare parts)</v>
          </cell>
          <cell r="Q244" t="str">
            <v>Y</v>
          </cell>
          <cell r="R244" t="str">
            <v>Engineering &amp; Maintenance</v>
          </cell>
          <cell r="S244" t="str">
            <v>E&amp;M - Fleet Maintenance</v>
          </cell>
          <cell r="T244">
            <v>1</v>
          </cell>
          <cell r="U244" t="str">
            <v>Opex</v>
          </cell>
          <cell r="V244" t="str">
            <v>Spend</v>
          </cell>
          <cell r="W244">
            <v>0</v>
          </cell>
          <cell r="X244">
            <v>42692</v>
          </cell>
          <cell r="Y244">
            <v>43099</v>
          </cell>
          <cell r="Z244" t="str">
            <v>6-12 Months</v>
          </cell>
          <cell r="AA244" t="str">
            <v>FY 17-18</v>
          </cell>
          <cell r="AB244" t="str">
            <v>Active</v>
          </cell>
          <cell r="AC244" t="str">
            <v>Fleet Maintenance</v>
          </cell>
          <cell r="AD244" t="str">
            <v>Enterprise Services</v>
          </cell>
          <cell r="AE244" t="str">
            <v>Pratibha Barna</v>
          </cell>
          <cell r="AF244" t="str">
            <v>Facilities Maintenance</v>
          </cell>
          <cell r="AG244">
            <v>0</v>
          </cell>
          <cell r="AH244">
            <v>3</v>
          </cell>
        </row>
        <row r="245">
          <cell r="A245">
            <v>228</v>
          </cell>
          <cell r="B245"/>
          <cell r="C245" t="str">
            <v>L</v>
          </cell>
          <cell r="D245">
            <v>0</v>
          </cell>
          <cell r="E245">
            <v>0</v>
          </cell>
          <cell r="F245">
            <v>0</v>
          </cell>
          <cell r="G245">
            <v>0</v>
          </cell>
          <cell r="H245">
            <v>0</v>
          </cell>
          <cell r="I245"/>
          <cell r="J245">
            <v>0</v>
          </cell>
          <cell r="K245" t="str">
            <v>N</v>
          </cell>
          <cell r="L245" t="str">
            <v>S2C</v>
          </cell>
          <cell r="M245" t="str">
            <v>WS256024</v>
          </cell>
          <cell r="N245">
            <v>0</v>
          </cell>
          <cell r="O245" t="str">
            <v>FMD Projects pipeline</v>
          </cell>
          <cell r="P245" t="str">
            <v>Fleet Cleaning Strategy - Implementation</v>
          </cell>
          <cell r="Q245">
            <v>0</v>
          </cell>
          <cell r="R245" t="str">
            <v>Engineering &amp; Maintenance</v>
          </cell>
          <cell r="S245" t="str">
            <v>E&amp;M - Fleet Maintenance</v>
          </cell>
          <cell r="T245">
            <v>30</v>
          </cell>
          <cell r="U245" t="str">
            <v>Capex</v>
          </cell>
          <cell r="V245" t="str">
            <v>Spend</v>
          </cell>
          <cell r="W245">
            <v>0</v>
          </cell>
          <cell r="X245">
            <v>42744</v>
          </cell>
          <cell r="Y245">
            <v>42916</v>
          </cell>
          <cell r="Z245" t="str">
            <v>3-6 Months</v>
          </cell>
          <cell r="AA245" t="str">
            <v>FY 16-17</v>
          </cell>
          <cell r="AB245" t="str">
            <v>On Hold</v>
          </cell>
          <cell r="AC245" t="str">
            <v>Fleet Maintenance</v>
          </cell>
          <cell r="AD245" t="str">
            <v>Rolling Stock</v>
          </cell>
          <cell r="AE245" t="str">
            <v>Ravi Shankar</v>
          </cell>
          <cell r="AF245" t="str">
            <v>Train Services</v>
          </cell>
          <cell r="AG245" t="str">
            <v>Not funded - On hold as of 2 November 2016</v>
          </cell>
          <cell r="AH245">
            <v>0</v>
          </cell>
        </row>
        <row r="246">
          <cell r="A246">
            <v>229</v>
          </cell>
          <cell r="B246"/>
          <cell r="C246" t="str">
            <v>L</v>
          </cell>
          <cell r="D246">
            <v>0</v>
          </cell>
          <cell r="E246">
            <v>0</v>
          </cell>
          <cell r="F246">
            <v>0</v>
          </cell>
          <cell r="G246">
            <v>0</v>
          </cell>
          <cell r="H246">
            <v>0</v>
          </cell>
          <cell r="I246"/>
          <cell r="J246">
            <v>0</v>
          </cell>
          <cell r="K246" t="str">
            <v>N</v>
          </cell>
          <cell r="L246" t="str">
            <v>S2C</v>
          </cell>
          <cell r="M246" t="str">
            <v>WS256033</v>
          </cell>
          <cell r="N246">
            <v>0</v>
          </cell>
          <cell r="O246" t="str">
            <v>FMD Projects pipeline</v>
          </cell>
          <cell r="P246" t="str">
            <v>XPT Hubner Gangways</v>
          </cell>
          <cell r="Q246">
            <v>0</v>
          </cell>
          <cell r="R246" t="str">
            <v>Engineering &amp; Maintenance</v>
          </cell>
          <cell r="S246" t="str">
            <v>E&amp;M - Fleet Maintenance</v>
          </cell>
          <cell r="T246">
            <v>2.4</v>
          </cell>
          <cell r="U246" t="str">
            <v>Capex</v>
          </cell>
          <cell r="V246" t="str">
            <v>Spend</v>
          </cell>
          <cell r="W246">
            <v>0</v>
          </cell>
          <cell r="X246">
            <v>42744</v>
          </cell>
          <cell r="Y246">
            <v>42916</v>
          </cell>
          <cell r="Z246" t="str">
            <v>3-6 Months</v>
          </cell>
          <cell r="AA246" t="str">
            <v>FY 16-17</v>
          </cell>
          <cell r="AB246" t="str">
            <v>Cancelled</v>
          </cell>
          <cell r="AC246" t="str">
            <v>Fleet Maintenance</v>
          </cell>
          <cell r="AD246" t="str">
            <v>Rolling Stock</v>
          </cell>
          <cell r="AE246" t="str">
            <v>Ravi Shankar</v>
          </cell>
          <cell r="AF246" t="str">
            <v>Train Maintenance</v>
          </cell>
          <cell r="AG246" t="str">
            <v>Discussed with Paul Elliott, Patrick Fernandez, &amp; Andy Stephens and was advised that this project is not going ahead.</v>
          </cell>
          <cell r="AH246">
            <v>0</v>
          </cell>
        </row>
        <row r="247">
          <cell r="A247">
            <v>230</v>
          </cell>
          <cell r="B247"/>
          <cell r="C247" t="str">
            <v>L</v>
          </cell>
          <cell r="D247">
            <v>0</v>
          </cell>
          <cell r="E247">
            <v>0</v>
          </cell>
          <cell r="F247">
            <v>0</v>
          </cell>
          <cell r="G247">
            <v>0</v>
          </cell>
          <cell r="H247">
            <v>0</v>
          </cell>
          <cell r="I247"/>
          <cell r="J247">
            <v>0</v>
          </cell>
          <cell r="K247" t="str">
            <v>N</v>
          </cell>
          <cell r="L247" t="str">
            <v>S2C</v>
          </cell>
          <cell r="M247" t="str">
            <v>WS256042</v>
          </cell>
          <cell r="N247">
            <v>0</v>
          </cell>
          <cell r="O247" t="str">
            <v>FMD Projects pipeline</v>
          </cell>
          <cell r="P247" t="str">
            <v>XPT SYSMON 2G to 3G Upgrade</v>
          </cell>
          <cell r="Q247" t="str">
            <v>N</v>
          </cell>
          <cell r="R247" t="str">
            <v>Engineering &amp; Maintenance</v>
          </cell>
          <cell r="S247" t="str">
            <v>E&amp;M - Fleet Maintenance</v>
          </cell>
          <cell r="T247">
            <v>0.21</v>
          </cell>
          <cell r="U247" t="str">
            <v>Capex</v>
          </cell>
          <cell r="V247" t="str">
            <v>Spend</v>
          </cell>
          <cell r="W247">
            <v>0</v>
          </cell>
          <cell r="X247">
            <v>42919</v>
          </cell>
          <cell r="Y247">
            <v>43069</v>
          </cell>
          <cell r="Z247" t="str">
            <v>6-12 Months</v>
          </cell>
          <cell r="AA247" t="str">
            <v>FY 17-18</v>
          </cell>
          <cell r="AB247" t="str">
            <v>Planned</v>
          </cell>
          <cell r="AC247" t="str">
            <v>Fleet Maintenance</v>
          </cell>
          <cell r="AD247" t="str">
            <v>Rolling Stock</v>
          </cell>
          <cell r="AE247" t="str">
            <v>Ravi Shankar</v>
          </cell>
          <cell r="AF247" t="str">
            <v>Train Maintenance</v>
          </cell>
          <cell r="AG247" t="str">
            <v>Discussed with Paul Elliott, Patrick Fernandez, &amp; Andy Stephens and was advised that this project is not going ahead.</v>
          </cell>
          <cell r="AH247">
            <v>0</v>
          </cell>
        </row>
        <row r="248">
          <cell r="A248">
            <v>231</v>
          </cell>
          <cell r="B248"/>
          <cell r="C248" t="str">
            <v>L</v>
          </cell>
          <cell r="D248">
            <v>0</v>
          </cell>
          <cell r="E248">
            <v>0</v>
          </cell>
          <cell r="F248">
            <v>0</v>
          </cell>
          <cell r="G248">
            <v>0</v>
          </cell>
          <cell r="H248">
            <v>0</v>
          </cell>
          <cell r="I248"/>
          <cell r="J248">
            <v>0</v>
          </cell>
          <cell r="K248" t="str">
            <v>N</v>
          </cell>
          <cell r="L248" t="str">
            <v>S2C</v>
          </cell>
          <cell r="M248" t="str">
            <v>WS256051</v>
          </cell>
          <cell r="N248">
            <v>0</v>
          </cell>
          <cell r="O248" t="str">
            <v>FMD Projects pipeline</v>
          </cell>
          <cell r="P248" t="str">
            <v>OSCAR 2G to 3G Upgrade</v>
          </cell>
          <cell r="Q248" t="str">
            <v>N</v>
          </cell>
          <cell r="R248" t="str">
            <v>Engineering &amp; Maintenance</v>
          </cell>
          <cell r="S248" t="str">
            <v>E&amp;M - Fleet Maintenance</v>
          </cell>
          <cell r="T248">
            <v>0.45</v>
          </cell>
          <cell r="U248" t="str">
            <v>Capex</v>
          </cell>
          <cell r="V248" t="str">
            <v>Spend</v>
          </cell>
          <cell r="W248">
            <v>0</v>
          </cell>
          <cell r="X248">
            <v>42919</v>
          </cell>
          <cell r="Y248">
            <v>43069</v>
          </cell>
          <cell r="Z248" t="str">
            <v>6-12 Months</v>
          </cell>
          <cell r="AA248" t="str">
            <v>FY 17-18</v>
          </cell>
          <cell r="AB248" t="str">
            <v>Planned</v>
          </cell>
          <cell r="AC248" t="str">
            <v>Fleet Maintenance</v>
          </cell>
          <cell r="AD248" t="str">
            <v>Rolling Stock</v>
          </cell>
          <cell r="AE248" t="str">
            <v>Ravi Shankar</v>
          </cell>
          <cell r="AF248" t="str">
            <v>Train Maintenance</v>
          </cell>
          <cell r="AG248" t="str">
            <v>Not funded - On hold as of 2 November 2016</v>
          </cell>
          <cell r="AH248">
            <v>0</v>
          </cell>
        </row>
        <row r="249">
          <cell r="A249">
            <v>232</v>
          </cell>
          <cell r="B249" t="str">
            <v>M</v>
          </cell>
          <cell r="C249" t="str">
            <v>H</v>
          </cell>
          <cell r="D249" t="str">
            <v>H</v>
          </cell>
          <cell r="E249" t="str">
            <v>L</v>
          </cell>
          <cell r="F249" t="str">
            <v>L</v>
          </cell>
          <cell r="G249" t="str">
            <v>M</v>
          </cell>
          <cell r="H249" t="str">
            <v>L</v>
          </cell>
          <cell r="I249" t="str">
            <v>M</v>
          </cell>
          <cell r="J249" t="str">
            <v>L</v>
          </cell>
          <cell r="K249" t="str">
            <v>Y</v>
          </cell>
          <cell r="L249" t="str">
            <v>S2C</v>
          </cell>
          <cell r="M249" t="str">
            <v>WS249540</v>
          </cell>
          <cell r="N249">
            <v>0</v>
          </cell>
          <cell r="O249" t="str">
            <v>Supply Agreement Renewals</v>
          </cell>
          <cell r="P249" t="str">
            <v>Long Term Supply Agreement - Track Fasteners (Pandrol)</v>
          </cell>
          <cell r="Q249" t="str">
            <v>N</v>
          </cell>
          <cell r="R249" t="str">
            <v>Engineering &amp; Maintenance</v>
          </cell>
          <cell r="S249" t="str">
            <v>E&amp;M - Commercial &amp; Supply Chain</v>
          </cell>
          <cell r="T249">
            <v>15</v>
          </cell>
          <cell r="U249" t="str">
            <v>Opex</v>
          </cell>
          <cell r="V249" t="str">
            <v>Spend</v>
          </cell>
          <cell r="W249">
            <v>42644</v>
          </cell>
          <cell r="X249">
            <v>42720</v>
          </cell>
          <cell r="Y249">
            <v>42925</v>
          </cell>
          <cell r="Z249" t="str">
            <v>3-6 Months</v>
          </cell>
          <cell r="AA249" t="str">
            <v>FY 17-18</v>
          </cell>
          <cell r="AB249" t="str">
            <v>Active</v>
          </cell>
          <cell r="AC249" t="str">
            <v>Internal Strat. Procurement</v>
          </cell>
          <cell r="AD249" t="str">
            <v>Rail Infrastructure - Track</v>
          </cell>
          <cell r="AE249" t="str">
            <v>Phoebe Ding</v>
          </cell>
          <cell r="AF249" t="str">
            <v>Rail &amp; Rail hardware</v>
          </cell>
          <cell r="AG249" t="str">
            <v>4/11/16: Opportunity Assessment in draft, project to commence on 16/12/16.
Sourcing renewal  - expiring supply agreement (CW27654 - Pandrol)</v>
          </cell>
          <cell r="AH249">
            <v>2.6</v>
          </cell>
        </row>
        <row r="250">
          <cell r="A250">
            <v>233</v>
          </cell>
          <cell r="B250" t="str">
            <v>M</v>
          </cell>
          <cell r="C250" t="str">
            <v>H</v>
          </cell>
          <cell r="D250" t="str">
            <v>L</v>
          </cell>
          <cell r="E250" t="str">
            <v>L</v>
          </cell>
          <cell r="F250" t="str">
            <v>M</v>
          </cell>
          <cell r="G250" t="str">
            <v>L</v>
          </cell>
          <cell r="H250" t="str">
            <v>L</v>
          </cell>
          <cell r="I250" t="str">
            <v>M</v>
          </cell>
          <cell r="J250" t="str">
            <v>H</v>
          </cell>
          <cell r="K250" t="str">
            <v>Y</v>
          </cell>
          <cell r="L250" t="str">
            <v>S2C</v>
          </cell>
          <cell r="M250" t="str">
            <v>TBA</v>
          </cell>
          <cell r="N250">
            <v>0</v>
          </cell>
          <cell r="O250" t="str">
            <v>Business Initiated</v>
          </cell>
          <cell r="P250" t="str">
            <v>Advertising on train - Expansion and formats</v>
          </cell>
          <cell r="Q250" t="str">
            <v>Y</v>
          </cell>
          <cell r="R250" t="str">
            <v>Customer Service</v>
          </cell>
          <cell r="S250" t="str">
            <v>CS - Customer Environment</v>
          </cell>
          <cell r="T250" t="str">
            <v>Revenue</v>
          </cell>
          <cell r="U250" t="str">
            <v>Opex</v>
          </cell>
          <cell r="V250" t="str">
            <v>Revenue</v>
          </cell>
          <cell r="W250">
            <v>0</v>
          </cell>
          <cell r="X250">
            <v>42705</v>
          </cell>
          <cell r="Y250">
            <v>43023</v>
          </cell>
          <cell r="Z250" t="str">
            <v>6-12 Months</v>
          </cell>
          <cell r="AA250" t="str">
            <v>FY 17-18</v>
          </cell>
          <cell r="AB250" t="str">
            <v>Planned</v>
          </cell>
          <cell r="AC250" t="str">
            <v>Customer Environment</v>
          </cell>
          <cell r="AD250" t="str">
            <v>Enterprise Services</v>
          </cell>
          <cell r="AE250" t="str">
            <v>Leah Austria</v>
          </cell>
          <cell r="AF250" t="str">
            <v>Revenue</v>
          </cell>
          <cell r="AG250">
            <v>0</v>
          </cell>
          <cell r="AH250">
            <v>3.4</v>
          </cell>
        </row>
        <row r="251">
          <cell r="A251">
            <v>234</v>
          </cell>
          <cell r="B251" t="str">
            <v>L</v>
          </cell>
          <cell r="C251" t="str">
            <v>H</v>
          </cell>
          <cell r="D251" t="str">
            <v>L</v>
          </cell>
          <cell r="E251" t="str">
            <v>M</v>
          </cell>
          <cell r="F251" t="str">
            <v>L</v>
          </cell>
          <cell r="G251" t="str">
            <v>L</v>
          </cell>
          <cell r="H251" t="str">
            <v>M</v>
          </cell>
          <cell r="I251" t="str">
            <v>M</v>
          </cell>
          <cell r="J251" t="str">
            <v>L</v>
          </cell>
          <cell r="K251" t="str">
            <v>Y</v>
          </cell>
          <cell r="L251" t="str">
            <v>S2C</v>
          </cell>
          <cell r="M251" t="str">
            <v>WS233185</v>
          </cell>
          <cell r="N251">
            <v>0</v>
          </cell>
          <cell r="O251" t="str">
            <v>Business Initiated</v>
          </cell>
          <cell r="P251" t="str">
            <v xml:space="preserve">Moray &amp; Bourke st East Richmond 60.089km (0106C085) </v>
          </cell>
          <cell r="Q251" t="str">
            <v>N</v>
          </cell>
          <cell r="R251" t="str">
            <v>Engineering &amp; Maintenance</v>
          </cell>
          <cell r="S251" t="str">
            <v>E&amp;M - Major Works</v>
          </cell>
          <cell r="T251">
            <v>1.02</v>
          </cell>
          <cell r="U251" t="str">
            <v>Capex</v>
          </cell>
          <cell r="V251" t="str">
            <v>Spend</v>
          </cell>
          <cell r="W251">
            <v>0</v>
          </cell>
          <cell r="X251">
            <v>42750</v>
          </cell>
          <cell r="Y251">
            <v>42916</v>
          </cell>
          <cell r="Z251" t="str">
            <v>3-6 Months</v>
          </cell>
          <cell r="AA251" t="str">
            <v>FY 16-17</v>
          </cell>
          <cell r="AB251" t="str">
            <v>Cancelled</v>
          </cell>
          <cell r="AC251" t="str">
            <v>MPM Signals</v>
          </cell>
          <cell r="AD251" t="str">
            <v>Construction &amp; Refurbishment</v>
          </cell>
          <cell r="AE251" t="str">
            <v>Sanath Abeywardana</v>
          </cell>
          <cell r="AF251" t="str">
            <v>Civil Works</v>
          </cell>
          <cell r="AG251" t="str">
            <v>Done under MSA</v>
          </cell>
          <cell r="AH251">
            <v>1.7999999999999998</v>
          </cell>
        </row>
        <row r="252">
          <cell r="A252">
            <v>235</v>
          </cell>
          <cell r="B252" t="str">
            <v>M</v>
          </cell>
          <cell r="C252" t="str">
            <v>L</v>
          </cell>
          <cell r="D252" t="str">
            <v>L</v>
          </cell>
          <cell r="E252" t="str">
            <v>L</v>
          </cell>
          <cell r="F252" t="str">
            <v>M</v>
          </cell>
          <cell r="G252" t="str">
            <v>L</v>
          </cell>
          <cell r="H252" t="str">
            <v>L</v>
          </cell>
          <cell r="I252" t="str">
            <v>M</v>
          </cell>
          <cell r="J252" t="str">
            <v>M</v>
          </cell>
          <cell r="K252" t="str">
            <v>Y</v>
          </cell>
          <cell r="L252" t="str">
            <v>S2C</v>
          </cell>
          <cell r="M252" t="str">
            <v>WS244811</v>
          </cell>
          <cell r="N252">
            <v>0</v>
          </cell>
          <cell r="O252" t="str">
            <v>Business Initiated</v>
          </cell>
          <cell r="P252" t="str">
            <v>Car Rental at stations</v>
          </cell>
          <cell r="Q252" t="str">
            <v>Y</v>
          </cell>
          <cell r="R252" t="str">
            <v>Customer Service</v>
          </cell>
          <cell r="S252" t="str">
            <v>CS - Customer Environment</v>
          </cell>
          <cell r="T252" t="str">
            <v>Revenue</v>
          </cell>
          <cell r="U252" t="str">
            <v>Opex</v>
          </cell>
          <cell r="V252" t="str">
            <v>Revenue</v>
          </cell>
          <cell r="W252">
            <v>0</v>
          </cell>
          <cell r="X252">
            <v>42734</v>
          </cell>
          <cell r="Y252">
            <v>43115</v>
          </cell>
          <cell r="Z252" t="str">
            <v>6-12 Months</v>
          </cell>
          <cell r="AA252" t="str">
            <v>FY 17-18</v>
          </cell>
          <cell r="AB252" t="str">
            <v>Planned</v>
          </cell>
          <cell r="AC252" t="str">
            <v>Customer Environment</v>
          </cell>
          <cell r="AD252" t="str">
            <v>Enterprise Services</v>
          </cell>
          <cell r="AE252" t="str">
            <v>Liam Cullen</v>
          </cell>
          <cell r="AF252">
            <v>0</v>
          </cell>
          <cell r="AG252" t="str">
            <v>12/07/16 Waiting on further instructions from CSD</v>
          </cell>
          <cell r="AH252">
            <v>2.5999999999999996</v>
          </cell>
        </row>
        <row r="253">
          <cell r="A253">
            <v>236</v>
          </cell>
          <cell r="B253" t="str">
            <v>M</v>
          </cell>
          <cell r="C253" t="str">
            <v>L</v>
          </cell>
          <cell r="D253" t="str">
            <v>L</v>
          </cell>
          <cell r="E253" t="str">
            <v>L</v>
          </cell>
          <cell r="F253" t="str">
            <v>M</v>
          </cell>
          <cell r="G253" t="str">
            <v>L</v>
          </cell>
          <cell r="H253" t="str">
            <v>L</v>
          </cell>
          <cell r="I253" t="str">
            <v>M</v>
          </cell>
          <cell r="J253" t="str">
            <v>M</v>
          </cell>
          <cell r="K253" t="str">
            <v>N</v>
          </cell>
          <cell r="L253" t="str">
            <v>S2C</v>
          </cell>
          <cell r="M253" t="str">
            <v>WS235321</v>
          </cell>
          <cell r="N253">
            <v>0</v>
          </cell>
          <cell r="O253" t="str">
            <v>Business Initiated</v>
          </cell>
          <cell r="P253" t="str">
            <v>Opal Card – opportunity to vend Opal Cards from 3rd party VMS, discussing with TfNSW.</v>
          </cell>
          <cell r="Q253" t="str">
            <v>N</v>
          </cell>
          <cell r="R253" t="str">
            <v>Customer Service</v>
          </cell>
          <cell r="S253" t="str">
            <v>CS - Customer Environment</v>
          </cell>
          <cell r="T253" t="str">
            <v>Revenue</v>
          </cell>
          <cell r="U253" t="str">
            <v>Opex</v>
          </cell>
          <cell r="V253" t="str">
            <v>Revenue</v>
          </cell>
          <cell r="W253">
            <v>0</v>
          </cell>
          <cell r="X253">
            <v>42552</v>
          </cell>
          <cell r="Y253">
            <v>43115</v>
          </cell>
          <cell r="Z253" t="str">
            <v>6-12 Months</v>
          </cell>
          <cell r="AA253" t="str">
            <v>FY 17-18</v>
          </cell>
          <cell r="AB253" t="str">
            <v>Planned</v>
          </cell>
          <cell r="AC253" t="str">
            <v>Customer Environment</v>
          </cell>
          <cell r="AD253" t="str">
            <v>Enterprise Services</v>
          </cell>
          <cell r="AE253" t="str">
            <v>Liam Cullen</v>
          </cell>
          <cell r="AF253" t="str">
            <v>Safety, Security, and Environment</v>
          </cell>
          <cell r="AG253">
            <v>0</v>
          </cell>
          <cell r="AH253">
            <v>2.5999999999999996</v>
          </cell>
        </row>
        <row r="254">
          <cell r="A254">
            <v>237</v>
          </cell>
          <cell r="B254" t="str">
            <v>L</v>
          </cell>
          <cell r="C254" t="str">
            <v>H</v>
          </cell>
          <cell r="D254" t="str">
            <v>M</v>
          </cell>
          <cell r="E254" t="str">
            <v>M</v>
          </cell>
          <cell r="F254" t="str">
            <v>L</v>
          </cell>
          <cell r="G254" t="str">
            <v>L</v>
          </cell>
          <cell r="H254" t="str">
            <v>M</v>
          </cell>
          <cell r="I254" t="str">
            <v>M</v>
          </cell>
          <cell r="J254" t="str">
            <v>L</v>
          </cell>
          <cell r="K254" t="str">
            <v>Y</v>
          </cell>
          <cell r="L254" t="str">
            <v>TBA</v>
          </cell>
          <cell r="M254" t="str">
            <v>TBA</v>
          </cell>
          <cell r="N254">
            <v>0</v>
          </cell>
          <cell r="O254" t="str">
            <v>Business Initiated</v>
          </cell>
          <cell r="P254" t="str">
            <v>Mortdale Maintenance Centre Road 3 Upgrade</v>
          </cell>
          <cell r="Q254" t="str">
            <v>N</v>
          </cell>
          <cell r="R254" t="str">
            <v>Engineering &amp; Maintenance</v>
          </cell>
          <cell r="S254" t="str">
            <v>E&amp;M - Fleet Maintenance</v>
          </cell>
          <cell r="T254">
            <v>6.5</v>
          </cell>
          <cell r="U254" t="str">
            <v>Capex</v>
          </cell>
          <cell r="V254" t="str">
            <v>Spend</v>
          </cell>
          <cell r="W254">
            <v>0</v>
          </cell>
          <cell r="X254">
            <v>42750</v>
          </cell>
          <cell r="Y254">
            <v>42916</v>
          </cell>
          <cell r="Z254" t="str">
            <v>3-6 Months</v>
          </cell>
          <cell r="AA254" t="str">
            <v>FY 16-17</v>
          </cell>
          <cell r="AB254" t="str">
            <v>Cancelled</v>
          </cell>
          <cell r="AC254" t="str">
            <v>Fleet Maintenance</v>
          </cell>
          <cell r="AD254" t="str">
            <v>Construction &amp; Refurbishment</v>
          </cell>
          <cell r="AE254" t="str">
            <v>Paul Skeggs</v>
          </cell>
          <cell r="AF254" t="str">
            <v>Civil Works</v>
          </cell>
          <cell r="AG254">
            <v>0</v>
          </cell>
          <cell r="AH254">
            <v>2.1999999999999997</v>
          </cell>
        </row>
        <row r="255">
          <cell r="A255">
            <v>238</v>
          </cell>
          <cell r="B255" t="str">
            <v>M</v>
          </cell>
          <cell r="C255" t="str">
            <v>M</v>
          </cell>
          <cell r="D255" t="str">
            <v>L</v>
          </cell>
          <cell r="E255" t="str">
            <v>M</v>
          </cell>
          <cell r="F255" t="str">
            <v>L</v>
          </cell>
          <cell r="G255" t="str">
            <v>L</v>
          </cell>
          <cell r="H255" t="str">
            <v>L</v>
          </cell>
          <cell r="I255" t="str">
            <v>M</v>
          </cell>
          <cell r="J255" t="str">
            <v>M</v>
          </cell>
          <cell r="K255" t="str">
            <v>Y</v>
          </cell>
          <cell r="L255" t="str">
            <v>TBA</v>
          </cell>
          <cell r="M255" t="str">
            <v>TBA</v>
          </cell>
          <cell r="N255">
            <v>0</v>
          </cell>
          <cell r="O255" t="str">
            <v>Business Initiated</v>
          </cell>
          <cell r="P255" t="str">
            <v>Pitt St/ Burwood to Auburn Relocation</v>
          </cell>
          <cell r="Q255" t="str">
            <v>N</v>
          </cell>
          <cell r="R255" t="str">
            <v>Engineering &amp; Maintenance</v>
          </cell>
          <cell r="S255" t="str">
            <v>E&amp;M - Major Works</v>
          </cell>
          <cell r="T255">
            <v>7</v>
          </cell>
          <cell r="U255" t="str">
            <v>Capex</v>
          </cell>
          <cell r="V255" t="str">
            <v>Spend</v>
          </cell>
          <cell r="W255">
            <v>0</v>
          </cell>
          <cell r="X255">
            <v>42736</v>
          </cell>
          <cell r="Y255">
            <v>42916</v>
          </cell>
          <cell r="Z255" t="str">
            <v>3-6 Months</v>
          </cell>
          <cell r="AA255" t="str">
            <v>FY 16-17</v>
          </cell>
          <cell r="AB255" t="str">
            <v>Cancelled</v>
          </cell>
          <cell r="AC255" t="str">
            <v>Maintenance - Reform</v>
          </cell>
          <cell r="AD255" t="str">
            <v>Construction &amp; Refurbishment</v>
          </cell>
          <cell r="AE255" t="str">
            <v>Paul Skeggs</v>
          </cell>
          <cell r="AF255" t="str">
            <v>Fit-Out</v>
          </cell>
          <cell r="AG255">
            <v>0</v>
          </cell>
          <cell r="AH255">
            <v>2.5999999999999996</v>
          </cell>
        </row>
        <row r="256">
          <cell r="A256">
            <v>239</v>
          </cell>
          <cell r="B256" t="str">
            <v>M</v>
          </cell>
          <cell r="C256" t="str">
            <v>H</v>
          </cell>
          <cell r="D256" t="str">
            <v>L</v>
          </cell>
          <cell r="E256" t="str">
            <v>L</v>
          </cell>
          <cell r="F256" t="str">
            <v>M</v>
          </cell>
          <cell r="G256" t="str">
            <v>L</v>
          </cell>
          <cell r="H256" t="str">
            <v>L</v>
          </cell>
          <cell r="I256" t="str">
            <v>M</v>
          </cell>
          <cell r="J256" t="str">
            <v>M</v>
          </cell>
          <cell r="K256" t="str">
            <v>Y</v>
          </cell>
          <cell r="L256" t="str">
            <v>S2C</v>
          </cell>
          <cell r="M256" t="str">
            <v>WS235070</v>
          </cell>
          <cell r="N256">
            <v>0</v>
          </cell>
          <cell r="O256" t="str">
            <v>Business Initiated</v>
          </cell>
          <cell r="P256" t="str">
            <v>Sydney &amp; Metro Roadside Project - Expand Large Billboard</v>
          </cell>
          <cell r="Q256" t="str">
            <v>Y</v>
          </cell>
          <cell r="R256" t="str">
            <v>Customer Service</v>
          </cell>
          <cell r="S256" t="str">
            <v>CS - Customer Environment</v>
          </cell>
          <cell r="T256" t="str">
            <v>Revenue</v>
          </cell>
          <cell r="U256" t="str">
            <v>Opex</v>
          </cell>
          <cell r="V256" t="str">
            <v>Revenue</v>
          </cell>
          <cell r="W256">
            <v>0</v>
          </cell>
          <cell r="X256">
            <v>42734</v>
          </cell>
          <cell r="Y256">
            <v>42946</v>
          </cell>
          <cell r="Z256" t="str">
            <v>3-6 Months</v>
          </cell>
          <cell r="AA256" t="str">
            <v>FY 17-18</v>
          </cell>
          <cell r="AB256" t="str">
            <v>Active</v>
          </cell>
          <cell r="AC256" t="str">
            <v>Customer Environment</v>
          </cell>
          <cell r="AD256" t="str">
            <v>Enterprise Services</v>
          </cell>
          <cell r="AE256" t="str">
            <v>Leah Austria</v>
          </cell>
          <cell r="AF256" t="str">
            <v>Revenue</v>
          </cell>
          <cell r="AG256" t="str">
            <v>01/09- Waiting Scope development</v>
          </cell>
          <cell r="AH256">
            <v>2.5999999999999996</v>
          </cell>
        </row>
        <row r="257">
          <cell r="A257">
            <v>240</v>
          </cell>
          <cell r="B257" t="str">
            <v>L</v>
          </cell>
          <cell r="C257" t="str">
            <v>H</v>
          </cell>
          <cell r="D257" t="str">
            <v>M</v>
          </cell>
          <cell r="E257" t="str">
            <v>L</v>
          </cell>
          <cell r="F257" t="str">
            <v>L</v>
          </cell>
          <cell r="G257" t="str">
            <v>L</v>
          </cell>
          <cell r="H257" t="str">
            <v>L</v>
          </cell>
          <cell r="I257" t="str">
            <v>L</v>
          </cell>
          <cell r="J257" t="str">
            <v>M</v>
          </cell>
          <cell r="K257" t="str">
            <v>N</v>
          </cell>
          <cell r="L257" t="str">
            <v>Contract Variation</v>
          </cell>
          <cell r="M257" t="str">
            <v>CW39377</v>
          </cell>
          <cell r="N257">
            <v>0</v>
          </cell>
          <cell r="O257" t="str">
            <v>BAU</v>
          </cell>
          <cell r="P257" t="str">
            <v>Purchase and Removal of Used Timber Sleepers and other used Timbers (WS174145 &amp; CW39377)</v>
          </cell>
          <cell r="Q257" t="str">
            <v>N</v>
          </cell>
          <cell r="R257" t="str">
            <v>Engineering &amp; Maintenance</v>
          </cell>
          <cell r="S257" t="str">
            <v>E&amp;M - Commercial &amp; Supply Chain</v>
          </cell>
          <cell r="T257" t="str">
            <v>Revenue</v>
          </cell>
          <cell r="U257" t="str">
            <v>Opex</v>
          </cell>
          <cell r="V257" t="str">
            <v>Revenue</v>
          </cell>
          <cell r="W257">
            <v>0</v>
          </cell>
          <cell r="X257">
            <v>42552</v>
          </cell>
          <cell r="Y257">
            <v>43069</v>
          </cell>
          <cell r="Z257" t="str">
            <v>6-12 Months</v>
          </cell>
          <cell r="AA257" t="str">
            <v>FY 17-18</v>
          </cell>
          <cell r="AB257" t="str">
            <v>Active</v>
          </cell>
          <cell r="AC257" t="str">
            <v>Contract Register</v>
          </cell>
          <cell r="AD257" t="str">
            <v>Enterprise Services</v>
          </cell>
          <cell r="AE257" t="str">
            <v>Leah Austria</v>
          </cell>
          <cell r="AF257" t="str">
            <v>Revenue</v>
          </cell>
          <cell r="AG257">
            <v>0</v>
          </cell>
          <cell r="AH257">
            <v>2.2000000000000002</v>
          </cell>
        </row>
        <row r="258">
          <cell r="A258">
            <v>241</v>
          </cell>
          <cell r="B258" t="str">
            <v>M</v>
          </cell>
          <cell r="C258" t="str">
            <v>L</v>
          </cell>
          <cell r="D258" t="str">
            <v>L</v>
          </cell>
          <cell r="E258" t="str">
            <v>L</v>
          </cell>
          <cell r="F258" t="str">
            <v>M</v>
          </cell>
          <cell r="G258" t="str">
            <v>L</v>
          </cell>
          <cell r="H258" t="str">
            <v>M</v>
          </cell>
          <cell r="I258" t="str">
            <v>M</v>
          </cell>
          <cell r="J258" t="str">
            <v>M</v>
          </cell>
          <cell r="K258" t="str">
            <v>N</v>
          </cell>
          <cell r="L258" t="str">
            <v>S2C</v>
          </cell>
          <cell r="M258" t="str">
            <v>WS235486</v>
          </cell>
          <cell r="N258">
            <v>0</v>
          </cell>
          <cell r="O258" t="str">
            <v>Business Initiated</v>
          </cell>
          <cell r="P258" t="str">
            <v>Sale of Fork Lifts</v>
          </cell>
          <cell r="Q258" t="str">
            <v>N</v>
          </cell>
          <cell r="R258" t="str">
            <v>Engineering &amp; Maintenance</v>
          </cell>
          <cell r="S258" t="str">
            <v>E&amp;M - Major Works</v>
          </cell>
          <cell r="T258" t="str">
            <v>Revenue</v>
          </cell>
          <cell r="U258" t="str">
            <v>Opex</v>
          </cell>
          <cell r="V258" t="str">
            <v>Revenue</v>
          </cell>
          <cell r="W258">
            <v>0</v>
          </cell>
          <cell r="X258">
            <v>42552</v>
          </cell>
          <cell r="Y258">
            <v>43115</v>
          </cell>
          <cell r="Z258" t="str">
            <v>6-12 Months</v>
          </cell>
          <cell r="AA258" t="str">
            <v>FY 17-18</v>
          </cell>
          <cell r="AB258" t="str">
            <v>Planned</v>
          </cell>
          <cell r="AC258">
            <v>0</v>
          </cell>
          <cell r="AD258" t="str">
            <v>Enterprise Services</v>
          </cell>
          <cell r="AE258" t="str">
            <v>Liam Cullen</v>
          </cell>
          <cell r="AF258" t="str">
            <v>Revenue</v>
          </cell>
          <cell r="AG258">
            <v>0</v>
          </cell>
          <cell r="AH258">
            <v>2.5999999999999996</v>
          </cell>
        </row>
        <row r="259">
          <cell r="A259">
            <v>242</v>
          </cell>
          <cell r="B259" t="str">
            <v>M</v>
          </cell>
          <cell r="C259" t="str">
            <v>M</v>
          </cell>
          <cell r="D259" t="str">
            <v>L</v>
          </cell>
          <cell r="E259" t="str">
            <v>H</v>
          </cell>
          <cell r="F259" t="str">
            <v>M</v>
          </cell>
          <cell r="G259" t="str">
            <v>M</v>
          </cell>
          <cell r="H259" t="str">
            <v>L</v>
          </cell>
          <cell r="I259" t="str">
            <v>H</v>
          </cell>
          <cell r="J259" t="str">
            <v>L</v>
          </cell>
          <cell r="K259" t="str">
            <v>Y</v>
          </cell>
          <cell r="L259" t="str">
            <v>S2C</v>
          </cell>
          <cell r="M259" t="str">
            <v>WS232629</v>
          </cell>
          <cell r="N259">
            <v>0</v>
          </cell>
          <cell r="O259" t="str">
            <v>Business Initiated</v>
          </cell>
          <cell r="P259" t="str">
            <v>High Voltage Feeder Clearances - Bushfire Readiness</v>
          </cell>
          <cell r="Q259" t="str">
            <v>Y</v>
          </cell>
          <cell r="R259" t="str">
            <v>Engineering &amp; Maintenance</v>
          </cell>
          <cell r="S259" t="str">
            <v>E&amp;M - Network Maintenance</v>
          </cell>
          <cell r="T259">
            <v>10</v>
          </cell>
          <cell r="U259" t="str">
            <v>Opex</v>
          </cell>
          <cell r="V259" t="str">
            <v>Spend</v>
          </cell>
          <cell r="W259">
            <v>42705</v>
          </cell>
          <cell r="X259">
            <v>42917</v>
          </cell>
          <cell r="Y259">
            <v>43100</v>
          </cell>
          <cell r="Z259" t="str">
            <v>6-12 Months</v>
          </cell>
          <cell r="AA259" t="str">
            <v>FY 17-18</v>
          </cell>
          <cell r="AB259" t="str">
            <v>Planned</v>
          </cell>
          <cell r="AC259" t="str">
            <v>Network Maintenance</v>
          </cell>
          <cell r="AD259" t="str">
            <v>Rail Infrastructure - Corridor</v>
          </cell>
          <cell r="AE259" t="str">
            <v>Dermot Cullen</v>
          </cell>
          <cell r="AF259" t="str">
            <v>Vegetation Management</v>
          </cell>
          <cell r="AG259" t="str">
            <v>Internal Customers is Alison Sida (Project Manager under the MEBT Program). High Voltage Clearances across the 150 feeders that are managed on a 2-year rotation (75 feeders per year) at an estimated cost of $4M for a full rotation. Based on a 5-year supply agreement total spend is estimated at $10M. Short-term strategy to perform Minor Procurement process for immediate requirements (30 - 40 feeders) in July - Dec 16 and then run S2C to establish panel of suppliers for on-going needs. Market Sounding underway and to be completed by end August 2016. These works are part of the MEBT transformation project. Strategy unlikely to be finalised before July 2017 based on discussions with Rob Marsh.</v>
          </cell>
          <cell r="AH259">
            <v>2.6</v>
          </cell>
        </row>
        <row r="260">
          <cell r="A260">
            <v>243</v>
          </cell>
          <cell r="B260" t="str">
            <v>M</v>
          </cell>
          <cell r="C260" t="str">
            <v>H</v>
          </cell>
          <cell r="D260" t="str">
            <v>H</v>
          </cell>
          <cell r="E260" t="str">
            <v>L</v>
          </cell>
          <cell r="F260" t="str">
            <v>H</v>
          </cell>
          <cell r="G260" t="str">
            <v>M</v>
          </cell>
          <cell r="H260" t="str">
            <v>L</v>
          </cell>
          <cell r="I260" t="str">
            <v>H</v>
          </cell>
          <cell r="J260" t="str">
            <v>L</v>
          </cell>
          <cell r="K260" t="str">
            <v>Y</v>
          </cell>
          <cell r="L260" t="str">
            <v>S2C</v>
          </cell>
          <cell r="M260" t="str">
            <v>WS250386</v>
          </cell>
          <cell r="N260">
            <v>0</v>
          </cell>
          <cell r="O260" t="str">
            <v>Maintenance</v>
          </cell>
          <cell r="P260" t="str">
            <v>Provision of Bus Services for Region 3 &amp; 4 - Tender</v>
          </cell>
          <cell r="Q260" t="str">
            <v>Y</v>
          </cell>
          <cell r="R260" t="str">
            <v>Operations</v>
          </cell>
          <cell r="S260" t="str">
            <v>OP - Operations Planning</v>
          </cell>
          <cell r="T260">
            <v>31.5</v>
          </cell>
          <cell r="U260" t="str">
            <v>Opex</v>
          </cell>
          <cell r="V260" t="str">
            <v>Spend</v>
          </cell>
          <cell r="W260">
            <v>42583</v>
          </cell>
          <cell r="X260">
            <v>43040</v>
          </cell>
          <cell r="Y260">
            <v>43251</v>
          </cell>
          <cell r="Z260" t="str">
            <v>&gt; 12 Months</v>
          </cell>
          <cell r="AA260" t="str">
            <v>FY 17-18</v>
          </cell>
          <cell r="AB260" t="str">
            <v>On Hold</v>
          </cell>
          <cell r="AC260" t="str">
            <v>Operations Planning</v>
          </cell>
          <cell r="AD260" t="str">
            <v>Rail Infrastructure - Corridor</v>
          </cell>
          <cell r="AE260" t="str">
            <v>Dermot Cullen</v>
          </cell>
          <cell r="AF260" t="str">
            <v>Alternative Transport</v>
          </cell>
          <cell r="AG260" t="str">
            <v xml:space="preserve">CW48018 (formerly CW27825, $12.9M contract) &amp; CW27713 ($18.6M contract). Contracts were 3+2+1+1 term with the initial term expired on 1st Aug 15. Key internal customer - Roger Johnston (BCM). After all extensions contract will expire in Aug 2017 and a tender will be required to establish new contracts. Alex Kapsa Belis (ETS Program Manager) requested 12 month extension to the Region 3 &amp; 4 contracts to enable development of a revised bussing strategy. </v>
          </cell>
          <cell r="AH260">
            <v>3.4</v>
          </cell>
        </row>
        <row r="261">
          <cell r="A261">
            <v>244</v>
          </cell>
          <cell r="B261" t="str">
            <v>M</v>
          </cell>
          <cell r="C261" t="str">
            <v>L</v>
          </cell>
          <cell r="D261" t="str">
            <v>M</v>
          </cell>
          <cell r="E261" t="str">
            <v>M</v>
          </cell>
          <cell r="F261" t="str">
            <v>L</v>
          </cell>
          <cell r="G261" t="str">
            <v>L</v>
          </cell>
          <cell r="H261" t="str">
            <v>L</v>
          </cell>
          <cell r="I261" t="str">
            <v>M</v>
          </cell>
          <cell r="J261" t="str">
            <v>M</v>
          </cell>
          <cell r="K261" t="str">
            <v>Y</v>
          </cell>
          <cell r="L261" t="str">
            <v>S2C</v>
          </cell>
          <cell r="M261" t="str">
            <v>WS250445</v>
          </cell>
          <cell r="N261">
            <v>0</v>
          </cell>
          <cell r="O261" t="str">
            <v>Business Initiated</v>
          </cell>
          <cell r="P261" t="str">
            <v>Station Corridor Litter</v>
          </cell>
          <cell r="Q261" t="str">
            <v>Y</v>
          </cell>
          <cell r="R261" t="str">
            <v>Engineering &amp; Maintenance</v>
          </cell>
          <cell r="S261" t="str">
            <v>E&amp;M - Network Maintenance</v>
          </cell>
          <cell r="T261">
            <v>12</v>
          </cell>
          <cell r="U261" t="str">
            <v>OpEx</v>
          </cell>
          <cell r="V261" t="str">
            <v>Spend</v>
          </cell>
          <cell r="W261">
            <v>42522</v>
          </cell>
          <cell r="X261">
            <v>42826</v>
          </cell>
          <cell r="Y261">
            <v>43373</v>
          </cell>
          <cell r="Z261" t="str">
            <v>&gt; 12 Months</v>
          </cell>
          <cell r="AA261" t="str">
            <v>FY 18-19</v>
          </cell>
          <cell r="AB261" t="str">
            <v>Planned</v>
          </cell>
          <cell r="AC261" t="str">
            <v>Network Operations</v>
          </cell>
          <cell r="AD261" t="str">
            <v>Rail Infrastructure - Corridor</v>
          </cell>
          <cell r="AE261" t="str">
            <v>Dermot Cullen</v>
          </cell>
          <cell r="AF261" t="str">
            <v>Cleaning</v>
          </cell>
          <cell r="AG261" t="str">
            <v>Internal customers Ajit Fernando (A/Corridor Services Manager) and Sue Robinson (BCM). Current supplier is Swetha with $2.4M spend p.a. Contract expired in September 2015. Contractor Ross Lippiatt assigned to prepare SoW, advised on 03/06/16 that he will be leaving ST effective the following week (10/06.16). Mark Steele appoints Ajit as temporary replacement to Ross. Met with Ajit on 23 June and agreed SoW 1st draft by 15 July and completed SoW ready by end July 16. Draft SoW date pushed out to 1 August. No response from business regarding SoW by 10 August - project status changed to Planned. These works are part of the MEBT Transformation project. 12 month extension to be pursued as recommended by Rob Marsh.</v>
          </cell>
          <cell r="AH261">
            <v>3</v>
          </cell>
        </row>
        <row r="262">
          <cell r="A262">
            <v>245</v>
          </cell>
          <cell r="B262" t="str">
            <v>L</v>
          </cell>
          <cell r="C262" t="str">
            <v>H</v>
          </cell>
          <cell r="D262" t="str">
            <v>M</v>
          </cell>
          <cell r="E262" t="str">
            <v>L</v>
          </cell>
          <cell r="F262" t="str">
            <v>M</v>
          </cell>
          <cell r="G262" t="str">
            <v>L</v>
          </cell>
          <cell r="H262" t="str">
            <v>L</v>
          </cell>
          <cell r="I262" t="str">
            <v>M</v>
          </cell>
          <cell r="J262" t="str">
            <v>L</v>
          </cell>
          <cell r="K262" t="str">
            <v>Y</v>
          </cell>
          <cell r="L262" t="str">
            <v>S2C</v>
          </cell>
          <cell r="M262" t="str">
            <v>WS257766</v>
          </cell>
          <cell r="N262">
            <v>0</v>
          </cell>
          <cell r="O262" t="str">
            <v>Business &amp; SP Initiative</v>
          </cell>
          <cell r="P262" t="str">
            <v>PPE Vending machines</v>
          </cell>
          <cell r="Q262" t="str">
            <v>Y</v>
          </cell>
          <cell r="R262" t="str">
            <v>Engineering &amp; Maintenance</v>
          </cell>
          <cell r="S262" t="str">
            <v>E&amp;M - Commercial &amp; Supply Chain</v>
          </cell>
          <cell r="T262">
            <v>0.25</v>
          </cell>
          <cell r="U262" t="str">
            <v>Opex</v>
          </cell>
          <cell r="V262" t="str">
            <v>Spend</v>
          </cell>
          <cell r="W262">
            <v>0</v>
          </cell>
          <cell r="X262">
            <v>42622</v>
          </cell>
          <cell r="Y262">
            <v>43039</v>
          </cell>
          <cell r="Z262" t="str">
            <v>6-12 Months</v>
          </cell>
          <cell r="AA262" t="str">
            <v>FY 17-18</v>
          </cell>
          <cell r="AB262" t="str">
            <v>On Hold</v>
          </cell>
          <cell r="AC262" t="str">
            <v>Commercial &amp; Supply Chain</v>
          </cell>
          <cell r="AD262" t="str">
            <v>Rail Infrastructure - Track</v>
          </cell>
          <cell r="AE262" t="str">
            <v>Phoebe Ding</v>
          </cell>
          <cell r="AF262" t="str">
            <v>General Hardware</v>
          </cell>
          <cell r="AG262" t="str">
            <v>25/8 PS draft completion awaiting critical business data.  Project to introduce vending machines for supply of hardware and PPE to ST depots. 14/9 Delays due to requirement for data validation (responsibility of C&amp;SC Commercial Manager)</v>
          </cell>
          <cell r="AH262">
            <v>2.1999999999999997</v>
          </cell>
        </row>
        <row r="263">
          <cell r="A263">
            <v>246</v>
          </cell>
          <cell r="B263" t="str">
            <v>H</v>
          </cell>
          <cell r="C263" t="str">
            <v>L</v>
          </cell>
          <cell r="D263" t="str">
            <v>H</v>
          </cell>
          <cell r="E263" t="str">
            <v>L</v>
          </cell>
          <cell r="F263" t="str">
            <v>H</v>
          </cell>
          <cell r="G263" t="str">
            <v>H</v>
          </cell>
          <cell r="H263" t="str">
            <v>H</v>
          </cell>
          <cell r="I263" t="str">
            <v>H</v>
          </cell>
          <cell r="J263" t="str">
            <v>H</v>
          </cell>
          <cell r="K263" t="str">
            <v>N</v>
          </cell>
          <cell r="L263" t="str">
            <v>S2C</v>
          </cell>
          <cell r="M263" t="str">
            <v>WS231677</v>
          </cell>
          <cell r="N263">
            <v>0</v>
          </cell>
          <cell r="O263" t="str">
            <v>Business Initiated</v>
          </cell>
          <cell r="P263" t="str">
            <v>Automatic Train Protection for complete NSW Fleet (V, OSCar, Hunter, EXP, END Sets)</v>
          </cell>
          <cell r="Q263">
            <v>0</v>
          </cell>
          <cell r="R263" t="str">
            <v>Engineering &amp; Maintenance</v>
          </cell>
          <cell r="S263" t="str">
            <v>E&amp;M - Fleet Maintenance</v>
          </cell>
          <cell r="T263" t="str">
            <v>tbc</v>
          </cell>
          <cell r="U263" t="str">
            <v>Capex</v>
          </cell>
          <cell r="V263" t="str">
            <v>Spend</v>
          </cell>
          <cell r="W263">
            <v>0</v>
          </cell>
          <cell r="X263">
            <v>42646</v>
          </cell>
          <cell r="Y263">
            <v>42825</v>
          </cell>
          <cell r="Z263" t="str">
            <v>0-3 Months</v>
          </cell>
          <cell r="AA263" t="str">
            <v>FY 16-17</v>
          </cell>
          <cell r="AB263" t="str">
            <v>Cancelled</v>
          </cell>
          <cell r="AC263" t="str">
            <v>Fin. Projects Report</v>
          </cell>
          <cell r="AD263" t="str">
            <v>Rolling Stock</v>
          </cell>
          <cell r="AE263" t="str">
            <v>Ravi Shankar</v>
          </cell>
          <cell r="AF263" t="str">
            <v>R.Stock Refurbishments &amp; Upgrades</v>
          </cell>
          <cell r="AG263" t="str">
            <v>ATP being managed &amp; delivered by TfNSW</v>
          </cell>
          <cell r="AH263">
            <v>5</v>
          </cell>
        </row>
        <row r="264">
          <cell r="A264">
            <v>247</v>
          </cell>
          <cell r="B264" t="str">
            <v>H</v>
          </cell>
          <cell r="C264" t="str">
            <v>L</v>
          </cell>
          <cell r="D264" t="str">
            <v>H</v>
          </cell>
          <cell r="E264" t="str">
            <v>L</v>
          </cell>
          <cell r="F264" t="str">
            <v>H</v>
          </cell>
          <cell r="G264" t="str">
            <v>H</v>
          </cell>
          <cell r="H264" t="str">
            <v>H</v>
          </cell>
          <cell r="I264" t="str">
            <v>H</v>
          </cell>
          <cell r="J264" t="str">
            <v>H</v>
          </cell>
          <cell r="K264" t="str">
            <v>N</v>
          </cell>
          <cell r="L264" t="str">
            <v>S2C</v>
          </cell>
          <cell r="M264" t="str">
            <v>WS231653</v>
          </cell>
          <cell r="N264">
            <v>0</v>
          </cell>
          <cell r="O264" t="str">
            <v>Business Initiated</v>
          </cell>
          <cell r="P264" t="str">
            <v>Automatic Train Protection for complete ST Fleet (T, S, C, K, M Sets)</v>
          </cell>
          <cell r="Q264">
            <v>0</v>
          </cell>
          <cell r="R264" t="str">
            <v>Engineering &amp; Maintenance</v>
          </cell>
          <cell r="S264" t="str">
            <v>E&amp;M - Fleet Maintenance</v>
          </cell>
          <cell r="T264" t="str">
            <v>tbc</v>
          </cell>
          <cell r="U264" t="str">
            <v>Capex</v>
          </cell>
          <cell r="V264" t="str">
            <v>Spend</v>
          </cell>
          <cell r="W264">
            <v>0</v>
          </cell>
          <cell r="X264">
            <v>42646</v>
          </cell>
          <cell r="Y264">
            <v>42825</v>
          </cell>
          <cell r="Z264" t="str">
            <v>0-3 Months</v>
          </cell>
          <cell r="AA264" t="str">
            <v>FY 16-17</v>
          </cell>
          <cell r="AB264" t="str">
            <v>Cancelled</v>
          </cell>
          <cell r="AC264" t="str">
            <v>Fin. Projects Report</v>
          </cell>
          <cell r="AD264" t="str">
            <v>Rolling Stock</v>
          </cell>
          <cell r="AE264" t="str">
            <v>Ravi Shankar</v>
          </cell>
          <cell r="AF264" t="str">
            <v>R.Stock Refurbishments &amp; Upgrades</v>
          </cell>
          <cell r="AG264" t="str">
            <v>ATP being managed &amp; delivered by TfNSW</v>
          </cell>
          <cell r="AH264">
            <v>5</v>
          </cell>
        </row>
        <row r="265">
          <cell r="A265">
            <v>248</v>
          </cell>
          <cell r="B265" t="str">
            <v>H</v>
          </cell>
          <cell r="C265" t="str">
            <v>M</v>
          </cell>
          <cell r="D265" t="str">
            <v>M</v>
          </cell>
          <cell r="E265" t="str">
            <v>H</v>
          </cell>
          <cell r="F265" t="str">
            <v>H</v>
          </cell>
          <cell r="G265" t="str">
            <v>M</v>
          </cell>
          <cell r="H265" t="str">
            <v>M</v>
          </cell>
          <cell r="I265" t="str">
            <v>H</v>
          </cell>
          <cell r="J265" t="str">
            <v>M</v>
          </cell>
          <cell r="K265" t="str">
            <v>Y</v>
          </cell>
          <cell r="L265" t="str">
            <v>S2C</v>
          </cell>
          <cell r="M265" t="str">
            <v>WS235294</v>
          </cell>
          <cell r="N265">
            <v>0</v>
          </cell>
          <cell r="O265" t="str">
            <v>Station Refresh Program</v>
          </cell>
          <cell r="P265" t="str">
            <v>Deep Cleaning Services</v>
          </cell>
          <cell r="Q265" t="str">
            <v>Y</v>
          </cell>
          <cell r="R265" t="str">
            <v>Customer Service</v>
          </cell>
          <cell r="S265" t="str">
            <v>CS - Customer Environment</v>
          </cell>
          <cell r="T265">
            <v>1.5</v>
          </cell>
          <cell r="U265" t="str">
            <v>Opex</v>
          </cell>
          <cell r="V265" t="str">
            <v>Spend</v>
          </cell>
          <cell r="W265">
            <v>0</v>
          </cell>
          <cell r="X265">
            <v>42675</v>
          </cell>
          <cell r="Y265">
            <v>43040</v>
          </cell>
          <cell r="Z265" t="str">
            <v>6-12 Months</v>
          </cell>
          <cell r="AA265" t="str">
            <v>FY 17-18</v>
          </cell>
          <cell r="AB265" t="str">
            <v>Planned</v>
          </cell>
          <cell r="AC265" t="str">
            <v>Customer Environment</v>
          </cell>
          <cell r="AD265" t="str">
            <v>Enterprise Services</v>
          </cell>
          <cell r="AE265" t="str">
            <v>Liam Cullen</v>
          </cell>
          <cell r="AF265" t="str">
            <v>Facilities Maintenance</v>
          </cell>
          <cell r="AG265" t="str">
            <v>Various suppliers</v>
          </cell>
          <cell r="AH265">
            <v>3.8</v>
          </cell>
        </row>
        <row r="266">
          <cell r="A266">
            <v>249</v>
          </cell>
          <cell r="B266" t="str">
            <v>M</v>
          </cell>
          <cell r="C266" t="str">
            <v>H</v>
          </cell>
          <cell r="D266" t="str">
            <v>M</v>
          </cell>
          <cell r="E266" t="str">
            <v>M</v>
          </cell>
          <cell r="F266" t="str">
            <v>M</v>
          </cell>
          <cell r="G266" t="str">
            <v>M</v>
          </cell>
          <cell r="H266" t="str">
            <v>M</v>
          </cell>
          <cell r="I266" t="str">
            <v>M</v>
          </cell>
          <cell r="J266" t="str">
            <v>M</v>
          </cell>
          <cell r="K266" t="str">
            <v>Y</v>
          </cell>
          <cell r="L266" t="str">
            <v>S2C</v>
          </cell>
          <cell r="M266" t="str">
            <v>WS277006</v>
          </cell>
          <cell r="N266">
            <v>0</v>
          </cell>
          <cell r="O266" t="str">
            <v>Business Initiated</v>
          </cell>
          <cell r="P266" t="str">
            <v>Waste management (dry and liquid)</v>
          </cell>
          <cell r="Q266" t="str">
            <v>Y</v>
          </cell>
          <cell r="R266" t="str">
            <v>Customer Service</v>
          </cell>
          <cell r="S266" t="str">
            <v>CS - Customer Experience</v>
          </cell>
          <cell r="T266">
            <v>5</v>
          </cell>
          <cell r="U266" t="str">
            <v>Opex</v>
          </cell>
          <cell r="V266" t="str">
            <v>Spend</v>
          </cell>
          <cell r="W266">
            <v>0</v>
          </cell>
          <cell r="X266">
            <v>42796</v>
          </cell>
          <cell r="Y266">
            <v>43221</v>
          </cell>
          <cell r="Z266" t="str">
            <v>&gt; 12 Months</v>
          </cell>
          <cell r="AA266" t="str">
            <v>FY 17-18</v>
          </cell>
          <cell r="AB266" t="str">
            <v>Active</v>
          </cell>
          <cell r="AC266" t="str">
            <v>Customer Environment &amp; Network Maintenance</v>
          </cell>
          <cell r="AD266" t="str">
            <v>Enterprise Services</v>
          </cell>
          <cell r="AE266" t="str">
            <v>Leah Austria</v>
          </cell>
          <cell r="AF266" t="str">
            <v>Facilities Maintenance</v>
          </cell>
          <cell r="AG266">
            <v>0</v>
          </cell>
          <cell r="AH266">
            <v>3</v>
          </cell>
        </row>
        <row r="267">
          <cell r="A267">
            <v>250</v>
          </cell>
          <cell r="B267" t="str">
            <v>L</v>
          </cell>
          <cell r="C267" t="str">
            <v>H</v>
          </cell>
          <cell r="D267" t="str">
            <v>L</v>
          </cell>
          <cell r="E267" t="str">
            <v>L</v>
          </cell>
          <cell r="F267" t="str">
            <v>L</v>
          </cell>
          <cell r="G267" t="str">
            <v>L</v>
          </cell>
          <cell r="H267" t="str">
            <v>L</v>
          </cell>
          <cell r="I267" t="str">
            <v>L</v>
          </cell>
          <cell r="J267" t="str">
            <v>M</v>
          </cell>
          <cell r="K267" t="str">
            <v>Y</v>
          </cell>
          <cell r="L267" t="str">
            <v>S2C</v>
          </cell>
          <cell r="M267" t="str">
            <v>WS235459</v>
          </cell>
          <cell r="N267">
            <v>0</v>
          </cell>
          <cell r="O267" t="str">
            <v>Business Initiated</v>
          </cell>
          <cell r="P267" t="str">
            <v xml:space="preserve">Belmore Triangle Contaminated Waste </v>
          </cell>
          <cell r="Q267" t="str">
            <v>N</v>
          </cell>
          <cell r="R267" t="str">
            <v>Finance &amp; Corporate Sevices</v>
          </cell>
          <cell r="S267" t="str">
            <v>F&amp;CS - Finance</v>
          </cell>
          <cell r="T267">
            <v>0.8</v>
          </cell>
          <cell r="U267" t="str">
            <v>Opex</v>
          </cell>
          <cell r="V267" t="str">
            <v>Spend</v>
          </cell>
          <cell r="W267">
            <v>0</v>
          </cell>
          <cell r="X267">
            <v>42759</v>
          </cell>
          <cell r="Y267">
            <v>43008</v>
          </cell>
          <cell r="Z267" t="str">
            <v>6-12 Months</v>
          </cell>
          <cell r="AA267" t="str">
            <v>FY 17-18</v>
          </cell>
          <cell r="AB267" t="str">
            <v>Active</v>
          </cell>
          <cell r="AC267" t="str">
            <v>Property</v>
          </cell>
          <cell r="AD267" t="str">
            <v>Enterprise Services</v>
          </cell>
          <cell r="AE267" t="str">
            <v>Leah Austria</v>
          </cell>
          <cell r="AF267" t="str">
            <v>Safety, Security, and Environment</v>
          </cell>
          <cell r="AG267">
            <v>0</v>
          </cell>
          <cell r="AH267">
            <v>1.8</v>
          </cell>
        </row>
        <row r="268">
          <cell r="A268">
            <v>251</v>
          </cell>
          <cell r="B268"/>
          <cell r="C268" t="str">
            <v>L</v>
          </cell>
          <cell r="D268">
            <v>0</v>
          </cell>
          <cell r="E268">
            <v>0</v>
          </cell>
          <cell r="F268">
            <v>0</v>
          </cell>
          <cell r="G268">
            <v>0</v>
          </cell>
          <cell r="H268">
            <v>0</v>
          </cell>
          <cell r="I268"/>
          <cell r="J268">
            <v>0</v>
          </cell>
          <cell r="K268" t="str">
            <v>N</v>
          </cell>
          <cell r="L268" t="str">
            <v>S2C</v>
          </cell>
          <cell r="M268" t="str">
            <v>WS231767</v>
          </cell>
          <cell r="N268">
            <v>0</v>
          </cell>
          <cell r="O268" t="str">
            <v>Business Initiated</v>
          </cell>
          <cell r="P268" t="str">
            <v>Train Batteries Upgrade for V Sets</v>
          </cell>
          <cell r="Q268" t="str">
            <v>N</v>
          </cell>
          <cell r="R268" t="str">
            <v>Engineering &amp; Maintenance</v>
          </cell>
          <cell r="S268" t="str">
            <v>E&amp;M - Fleet Maintenance</v>
          </cell>
          <cell r="T268">
            <v>3.6</v>
          </cell>
          <cell r="U268" t="str">
            <v>Capex</v>
          </cell>
          <cell r="V268" t="str">
            <v>Spend</v>
          </cell>
          <cell r="W268">
            <v>0</v>
          </cell>
          <cell r="X268">
            <v>42828</v>
          </cell>
          <cell r="Y268">
            <v>43007</v>
          </cell>
          <cell r="Z268" t="str">
            <v>6-12 Months</v>
          </cell>
          <cell r="AA268" t="str">
            <v>FY 17-18</v>
          </cell>
          <cell r="AB268" t="str">
            <v>Planned</v>
          </cell>
          <cell r="AC268" t="str">
            <v>FMD Projects</v>
          </cell>
          <cell r="AD268" t="str">
            <v>Rolling Stock</v>
          </cell>
          <cell r="AE268" t="str">
            <v>Ravi Shankar</v>
          </cell>
          <cell r="AF268" t="str">
            <v>Materials &amp; Rotables</v>
          </cell>
          <cell r="AG268">
            <v>0</v>
          </cell>
          <cell r="AH268">
            <v>0</v>
          </cell>
        </row>
        <row r="269">
          <cell r="A269">
            <v>252</v>
          </cell>
          <cell r="B269" t="str">
            <v>H</v>
          </cell>
          <cell r="C269" t="str">
            <v>M</v>
          </cell>
          <cell r="D269" t="str">
            <v>M</v>
          </cell>
          <cell r="E269" t="str">
            <v>L</v>
          </cell>
          <cell r="F269" t="str">
            <v>H</v>
          </cell>
          <cell r="G269" t="str">
            <v>H</v>
          </cell>
          <cell r="H269" t="str">
            <v>L</v>
          </cell>
          <cell r="I269" t="str">
            <v>H</v>
          </cell>
          <cell r="J269" t="str">
            <v>M</v>
          </cell>
          <cell r="K269" t="str">
            <v>N</v>
          </cell>
          <cell r="L269" t="str">
            <v>S2C</v>
          </cell>
          <cell r="M269" t="str">
            <v>WS231617</v>
          </cell>
          <cell r="N269">
            <v>0</v>
          </cell>
          <cell r="O269" t="str">
            <v>Business Initiated</v>
          </cell>
          <cell r="P269" t="str">
            <v>Cleaning of V Sets and other fleet</v>
          </cell>
          <cell r="Q269">
            <v>0</v>
          </cell>
          <cell r="R269" t="str">
            <v>Engineering &amp; Maintenance</v>
          </cell>
          <cell r="S269" t="str">
            <v>E&amp;M - Fleet Maintenance</v>
          </cell>
          <cell r="T269">
            <v>4</v>
          </cell>
          <cell r="U269" t="str">
            <v>Opex</v>
          </cell>
          <cell r="V269" t="str">
            <v>Spend</v>
          </cell>
          <cell r="W269">
            <v>0</v>
          </cell>
          <cell r="X269">
            <v>42443</v>
          </cell>
          <cell r="Y269">
            <v>42671</v>
          </cell>
          <cell r="Z269" t="str">
            <v>0-3 Months</v>
          </cell>
          <cell r="AA269" t="str">
            <v>FY 16-17</v>
          </cell>
          <cell r="AB269" t="str">
            <v>Cancelled</v>
          </cell>
          <cell r="AC269" t="str">
            <v>FMD Projects</v>
          </cell>
          <cell r="AD269" t="str">
            <v>Rolling Stock</v>
          </cell>
          <cell r="AE269" t="str">
            <v>Ketan More</v>
          </cell>
          <cell r="AF269" t="str">
            <v>Maintenance</v>
          </cell>
          <cell r="AG269">
            <v>0</v>
          </cell>
          <cell r="AH269">
            <v>3.8</v>
          </cell>
        </row>
        <row r="270">
          <cell r="A270">
            <v>253</v>
          </cell>
          <cell r="B270" t="str">
            <v>H</v>
          </cell>
          <cell r="C270" t="str">
            <v>H</v>
          </cell>
          <cell r="D270" t="str">
            <v>M</v>
          </cell>
          <cell r="E270" t="str">
            <v>H</v>
          </cell>
          <cell r="F270" t="str">
            <v>H</v>
          </cell>
          <cell r="G270" t="str">
            <v>H</v>
          </cell>
          <cell r="H270" t="str">
            <v>H</v>
          </cell>
          <cell r="I270" t="str">
            <v>H</v>
          </cell>
          <cell r="J270" t="str">
            <v>M</v>
          </cell>
          <cell r="K270" t="str">
            <v>Y</v>
          </cell>
          <cell r="L270" t="str">
            <v>S2C</v>
          </cell>
          <cell r="M270" t="str">
            <v>WS245339</v>
          </cell>
          <cell r="N270">
            <v>0</v>
          </cell>
          <cell r="O270" t="str">
            <v>Existing Network Enhancements Program</v>
          </cell>
          <cell r="P270" t="str">
            <v>ENE - Stations Upgrade - Concourse and Platform works at 3 stations</v>
          </cell>
          <cell r="Q270" t="str">
            <v>N</v>
          </cell>
          <cell r="R270" t="str">
            <v>Future Network Delivery</v>
          </cell>
          <cell r="S270" t="str">
            <v>FND - Customer Readiness</v>
          </cell>
          <cell r="T270">
            <v>8</v>
          </cell>
          <cell r="U270" t="str">
            <v>Capex</v>
          </cell>
          <cell r="V270" t="str">
            <v>Spend</v>
          </cell>
          <cell r="W270">
            <v>42465</v>
          </cell>
          <cell r="X270">
            <v>42917</v>
          </cell>
          <cell r="Y270">
            <v>43039</v>
          </cell>
          <cell r="Z270" t="str">
            <v>6-12 Months</v>
          </cell>
          <cell r="AA270" t="str">
            <v>FY 17-18</v>
          </cell>
          <cell r="AB270" t="str">
            <v>Planned</v>
          </cell>
          <cell r="AC270" t="str">
            <v>Future Network Delivery</v>
          </cell>
          <cell r="AD270" t="str">
            <v>Construction &amp; Refurbishment</v>
          </cell>
          <cell r="AE270" t="str">
            <v>Shantala Prabhu</v>
          </cell>
          <cell r="AF270" t="str">
            <v>Building and Fit-Out Services
Engineering Services</v>
          </cell>
          <cell r="AG270">
            <v>0</v>
          </cell>
          <cell r="AH270">
            <v>3.8</v>
          </cell>
        </row>
        <row r="271">
          <cell r="A271">
            <v>254</v>
          </cell>
          <cell r="B271" t="str">
            <v>M</v>
          </cell>
          <cell r="C271" t="str">
            <v>M</v>
          </cell>
          <cell r="D271" t="str">
            <v>M</v>
          </cell>
          <cell r="E271" t="str">
            <v>M</v>
          </cell>
          <cell r="F271" t="str">
            <v>L</v>
          </cell>
          <cell r="G271" t="str">
            <v>M</v>
          </cell>
          <cell r="H271" t="str">
            <v>M</v>
          </cell>
          <cell r="I271" t="str">
            <v>M</v>
          </cell>
          <cell r="J271" t="str">
            <v>M</v>
          </cell>
          <cell r="K271" t="str">
            <v>Y</v>
          </cell>
          <cell r="L271" t="str">
            <v>TBA</v>
          </cell>
          <cell r="M271" t="str">
            <v>WS232183</v>
          </cell>
          <cell r="N271">
            <v>0</v>
          </cell>
          <cell r="O271" t="str">
            <v>Business Initiated</v>
          </cell>
          <cell r="P271" t="str">
            <v>Protection Relays</v>
          </cell>
          <cell r="Q271" t="str">
            <v>N</v>
          </cell>
          <cell r="R271" t="str">
            <v>Engineering &amp; Maintenance</v>
          </cell>
          <cell r="S271" t="str">
            <v>E&amp;M - Asset Management</v>
          </cell>
          <cell r="T271">
            <v>5</v>
          </cell>
          <cell r="U271" t="str">
            <v>Opex</v>
          </cell>
          <cell r="V271" t="str">
            <v>Spend</v>
          </cell>
          <cell r="W271">
            <v>42766</v>
          </cell>
          <cell r="X271">
            <v>42979</v>
          </cell>
          <cell r="Y271">
            <v>43250</v>
          </cell>
          <cell r="Z271" t="str">
            <v>&gt; 12 Months</v>
          </cell>
          <cell r="AA271" t="str">
            <v>FY 17-18</v>
          </cell>
          <cell r="AB271" t="str">
            <v>Planned</v>
          </cell>
          <cell r="AC271" t="str">
            <v>Major Works - Electrical</v>
          </cell>
          <cell r="AD271" t="str">
            <v>Rail Infrastructure - Track</v>
          </cell>
          <cell r="AE271" t="str">
            <v>Phillip Rasborsek</v>
          </cell>
          <cell r="AF271" t="str">
            <v>Electrical Assets &amp; Materials</v>
          </cell>
          <cell r="AG271" t="str">
            <v xml:space="preserve"> PROJECT DEFERRED DUE TO EQUIP TRANSITION</v>
          </cell>
          <cell r="AH271">
            <v>3</v>
          </cell>
        </row>
        <row r="272">
          <cell r="A272">
            <v>255</v>
          </cell>
          <cell r="B272"/>
          <cell r="C272">
            <v>0</v>
          </cell>
          <cell r="D272">
            <v>0</v>
          </cell>
          <cell r="E272">
            <v>0</v>
          </cell>
          <cell r="F272">
            <v>0</v>
          </cell>
          <cell r="G272">
            <v>0</v>
          </cell>
          <cell r="H272">
            <v>0</v>
          </cell>
          <cell r="I272"/>
          <cell r="J272">
            <v>0</v>
          </cell>
          <cell r="K272" t="str">
            <v>N</v>
          </cell>
          <cell r="L272" t="str">
            <v>S2C</v>
          </cell>
          <cell r="M272" t="str">
            <v>WS235522</v>
          </cell>
          <cell r="N272">
            <v>0</v>
          </cell>
          <cell r="O272" t="str">
            <v>Business Initiated</v>
          </cell>
          <cell r="P272" t="str">
            <v>Convert Robel 1 and Turnout Handler (refer MJ's schedule)</v>
          </cell>
          <cell r="Q272">
            <v>0</v>
          </cell>
          <cell r="R272" t="str">
            <v>Engineering &amp; Maintenance</v>
          </cell>
          <cell r="S272" t="str">
            <v>E&amp;M - Major Works</v>
          </cell>
          <cell r="T272">
            <v>5.6</v>
          </cell>
          <cell r="U272" t="str">
            <v>CapEx</v>
          </cell>
          <cell r="V272" t="str">
            <v>Spend</v>
          </cell>
          <cell r="W272">
            <v>0</v>
          </cell>
          <cell r="X272">
            <v>42552</v>
          </cell>
          <cell r="Y272">
            <v>42825</v>
          </cell>
          <cell r="Z272" t="str">
            <v>0-3 Months</v>
          </cell>
          <cell r="AA272" t="str">
            <v>FY 16-17</v>
          </cell>
          <cell r="AB272" t="str">
            <v>Cancelled</v>
          </cell>
          <cell r="AC272" t="str">
            <v>Major Works</v>
          </cell>
          <cell r="AD272" t="str">
            <v>Rolling Stock</v>
          </cell>
          <cell r="AE272" t="str">
            <v>Ravi Shankar</v>
          </cell>
          <cell r="AF272" t="str">
            <v>R.Stock Refurbishments &amp; Upgrades</v>
          </cell>
          <cell r="AG272" t="str">
            <v>Being Transferred from David Howes / Liam Cullen</v>
          </cell>
          <cell r="AH272">
            <v>0</v>
          </cell>
        </row>
        <row r="273">
          <cell r="A273">
            <v>256</v>
          </cell>
          <cell r="B273" t="str">
            <v>H</v>
          </cell>
          <cell r="C273" t="str">
            <v>H</v>
          </cell>
          <cell r="D273" t="str">
            <v>H</v>
          </cell>
          <cell r="E273" t="str">
            <v>H</v>
          </cell>
          <cell r="F273" t="str">
            <v>H</v>
          </cell>
          <cell r="G273" t="str">
            <v>H</v>
          </cell>
          <cell r="H273" t="str">
            <v>M</v>
          </cell>
          <cell r="I273" t="str">
            <v>H</v>
          </cell>
          <cell r="J273" t="str">
            <v>H</v>
          </cell>
          <cell r="K273" t="str">
            <v>N</v>
          </cell>
          <cell r="L273" t="str">
            <v>S2C</v>
          </cell>
          <cell r="M273" t="str">
            <v>WS233075</v>
          </cell>
          <cell r="N273">
            <v>0</v>
          </cell>
          <cell r="O273" t="str">
            <v>Business Initiated</v>
          </cell>
          <cell r="P273" t="str">
            <v>Redfern entrance remodelling</v>
          </cell>
          <cell r="Q273">
            <v>0</v>
          </cell>
          <cell r="R273" t="str">
            <v>Customer Service</v>
          </cell>
          <cell r="S273" t="str">
            <v>E&amp;M - Major Works</v>
          </cell>
          <cell r="T273">
            <v>4</v>
          </cell>
          <cell r="U273" t="str">
            <v>Capex</v>
          </cell>
          <cell r="V273" t="str">
            <v>Spend</v>
          </cell>
          <cell r="W273">
            <v>0</v>
          </cell>
          <cell r="X273">
            <v>42767</v>
          </cell>
          <cell r="Y273">
            <v>42947</v>
          </cell>
          <cell r="Z273" t="str">
            <v>3-6 Months</v>
          </cell>
          <cell r="AA273" t="str">
            <v>FY 17-18</v>
          </cell>
          <cell r="AB273" t="str">
            <v>Cancelled</v>
          </cell>
          <cell r="AC273" t="str">
            <v>Major Works Civil</v>
          </cell>
          <cell r="AD273" t="str">
            <v>Construction &amp; Refurbishment</v>
          </cell>
          <cell r="AE273" t="str">
            <v>Sanath Abeywardana</v>
          </cell>
          <cell r="AF273" t="str">
            <v>Building and Fit-Out</v>
          </cell>
          <cell r="AG273" t="str">
            <v>Refer WS251921</v>
          </cell>
          <cell r="AH273">
            <v>5</v>
          </cell>
        </row>
        <row r="274">
          <cell r="A274">
            <v>257</v>
          </cell>
          <cell r="B274" t="str">
            <v>M</v>
          </cell>
          <cell r="C274" t="str">
            <v>H</v>
          </cell>
          <cell r="D274" t="str">
            <v>L</v>
          </cell>
          <cell r="E274" t="str">
            <v>L</v>
          </cell>
          <cell r="F274" t="str">
            <v>L</v>
          </cell>
          <cell r="G274" t="str">
            <v>H</v>
          </cell>
          <cell r="H274" t="str">
            <v>L</v>
          </cell>
          <cell r="I274" t="str">
            <v>H</v>
          </cell>
          <cell r="J274" t="str">
            <v>L</v>
          </cell>
          <cell r="K274" t="str">
            <v>Y</v>
          </cell>
          <cell r="L274" t="str">
            <v>S2C</v>
          </cell>
          <cell r="M274" t="str">
            <v>WS231535</v>
          </cell>
          <cell r="N274">
            <v>0</v>
          </cell>
          <cell r="O274" t="str">
            <v>Establishment of Framework Agreements with key suppliers</v>
          </cell>
          <cell r="P274" t="str">
            <v>Framework Agreement - Schneider Electric</v>
          </cell>
          <cell r="Q274" t="str">
            <v>Y</v>
          </cell>
          <cell r="R274" t="str">
            <v>Engineering &amp; Maintenance</v>
          </cell>
          <cell r="S274" t="str">
            <v>E&amp;M - Commercial &amp; Supply Chain</v>
          </cell>
          <cell r="T274">
            <v>4</v>
          </cell>
          <cell r="U274" t="str">
            <v>Opex</v>
          </cell>
          <cell r="V274" t="str">
            <v>Spend</v>
          </cell>
          <cell r="W274">
            <v>42309</v>
          </cell>
          <cell r="X274">
            <v>42675</v>
          </cell>
          <cell r="Y274">
            <v>43069</v>
          </cell>
          <cell r="Z274" t="str">
            <v>6-12 Months</v>
          </cell>
          <cell r="AA274" t="str">
            <v>FY 17-18</v>
          </cell>
          <cell r="AB274" t="str">
            <v>On Hold</v>
          </cell>
          <cell r="AC274" t="str">
            <v>Internal Strat. Procurement</v>
          </cell>
          <cell r="AD274" t="str">
            <v>Rail Infrastructure - Track</v>
          </cell>
          <cell r="AE274" t="str">
            <v>Phillip Rasborsek</v>
          </cell>
          <cell r="AF274" t="str">
            <v>Electrical Assets &amp; Materials</v>
          </cell>
          <cell r="AG274" t="str">
            <v>C&amp;SC, ESI, MW, TfNSW - Infrastructure &amp; Services
Intent to subsume expiring contracts CW21310 and CW27525 (both expiring on 8/2018), and CW40613 and CW44341 (expiring beyond 2018)
Timing contingent upon establishment of framework agreement with Siemens (WS227383)</v>
          </cell>
          <cell r="AH274">
            <v>2.6</v>
          </cell>
        </row>
        <row r="275">
          <cell r="A275">
            <v>258</v>
          </cell>
          <cell r="B275" t="str">
            <v>L</v>
          </cell>
          <cell r="C275" t="str">
            <v>L</v>
          </cell>
          <cell r="D275" t="str">
            <v>L</v>
          </cell>
          <cell r="E275" t="str">
            <v>L</v>
          </cell>
          <cell r="F275" t="str">
            <v>L</v>
          </cell>
          <cell r="G275" t="str">
            <v>L</v>
          </cell>
          <cell r="H275" t="str">
            <v>L</v>
          </cell>
          <cell r="I275" t="str">
            <v>L</v>
          </cell>
          <cell r="J275" t="str">
            <v>L</v>
          </cell>
          <cell r="K275" t="str">
            <v>N</v>
          </cell>
          <cell r="L275" t="str">
            <v>S2C</v>
          </cell>
          <cell r="M275" t="str">
            <v>WS231704</v>
          </cell>
          <cell r="N275">
            <v>0</v>
          </cell>
          <cell r="O275" t="str">
            <v>Business Initiated</v>
          </cell>
          <cell r="P275" t="str">
            <v>Diesel Fleet ARTC Train Radio Installtn</v>
          </cell>
          <cell r="Q275">
            <v>0</v>
          </cell>
          <cell r="R275" t="str">
            <v>Engineering &amp; Maintenance</v>
          </cell>
          <cell r="S275" t="str">
            <v>E&amp;M - Fleet Maintenance</v>
          </cell>
          <cell r="T275">
            <v>0.24</v>
          </cell>
          <cell r="U275" t="str">
            <v>Capex</v>
          </cell>
          <cell r="V275" t="str">
            <v>Spend</v>
          </cell>
          <cell r="W275">
            <v>0</v>
          </cell>
          <cell r="X275">
            <v>42401</v>
          </cell>
          <cell r="Y275">
            <v>42643</v>
          </cell>
          <cell r="Z275" t="str">
            <v>0-3 Months</v>
          </cell>
          <cell r="AA275" t="str">
            <v>FY 16-17</v>
          </cell>
          <cell r="AB275" t="str">
            <v>Cancelled</v>
          </cell>
          <cell r="AC275" t="str">
            <v>Fin. Projects Report</v>
          </cell>
          <cell r="AD275" t="str">
            <v>Rolling Stock</v>
          </cell>
          <cell r="AE275" t="str">
            <v>Ravi Shankar</v>
          </cell>
          <cell r="AF275" t="str">
            <v>R.Stock Refurbishments &amp; Upgrades</v>
          </cell>
          <cell r="AG275" t="str">
            <v xml:space="preserve">MPM funded - Duplicated </v>
          </cell>
          <cell r="AH275">
            <v>1</v>
          </cell>
        </row>
        <row r="276">
          <cell r="A276">
            <v>259</v>
          </cell>
          <cell r="B276" t="str">
            <v>M</v>
          </cell>
          <cell r="C276" t="str">
            <v>L</v>
          </cell>
          <cell r="D276" t="str">
            <v>L</v>
          </cell>
          <cell r="E276" t="str">
            <v>L</v>
          </cell>
          <cell r="F276" t="str">
            <v>H</v>
          </cell>
          <cell r="G276" t="str">
            <v>M</v>
          </cell>
          <cell r="H276" t="str">
            <v>H</v>
          </cell>
          <cell r="I276" t="str">
            <v>H</v>
          </cell>
          <cell r="J276" t="str">
            <v>L</v>
          </cell>
          <cell r="K276" t="str">
            <v>N</v>
          </cell>
          <cell r="L276" t="str">
            <v>S2C</v>
          </cell>
          <cell r="M276" t="str">
            <v>WS231608</v>
          </cell>
          <cell r="N276">
            <v>0</v>
          </cell>
          <cell r="O276" t="str">
            <v>Business Initiated</v>
          </cell>
          <cell r="P276" t="str">
            <v xml:space="preserve">Diesel Fleet Installation of ARTC Train Radio  </v>
          </cell>
          <cell r="Q276">
            <v>0</v>
          </cell>
          <cell r="R276" t="str">
            <v>Engineering &amp; Maintenance</v>
          </cell>
          <cell r="S276" t="str">
            <v>E&amp;M - Fleet Maintenance</v>
          </cell>
          <cell r="T276">
            <v>0.25</v>
          </cell>
          <cell r="U276" t="str">
            <v>Opex</v>
          </cell>
          <cell r="V276" t="str">
            <v>Spend</v>
          </cell>
          <cell r="W276">
            <v>0</v>
          </cell>
          <cell r="X276">
            <v>42430</v>
          </cell>
          <cell r="Y276">
            <v>42643</v>
          </cell>
          <cell r="Z276" t="str">
            <v>0-3 Months</v>
          </cell>
          <cell r="AA276" t="str">
            <v>FY 16-17</v>
          </cell>
          <cell r="AB276" t="str">
            <v>Cancelled</v>
          </cell>
          <cell r="AC276" t="str">
            <v>IPO</v>
          </cell>
          <cell r="AD276" t="str">
            <v>Rolling Stock</v>
          </cell>
          <cell r="AE276" t="str">
            <v>Ravi Shankar</v>
          </cell>
          <cell r="AF276" t="str">
            <v>R.Stock Refurbishments &amp; Upgrades</v>
          </cell>
          <cell r="AG276">
            <v>0</v>
          </cell>
          <cell r="AH276">
            <v>2.6</v>
          </cell>
        </row>
        <row r="277">
          <cell r="A277">
            <v>260</v>
          </cell>
          <cell r="B277" t="str">
            <v>M</v>
          </cell>
          <cell r="C277" t="str">
            <v>L</v>
          </cell>
          <cell r="D277" t="str">
            <v>L</v>
          </cell>
          <cell r="E277" t="str">
            <v>L</v>
          </cell>
          <cell r="F277" t="str">
            <v>M</v>
          </cell>
          <cell r="G277" t="str">
            <v>L</v>
          </cell>
          <cell r="H277" t="str">
            <v>H</v>
          </cell>
          <cell r="I277" t="str">
            <v>H</v>
          </cell>
          <cell r="J277" t="str">
            <v>L</v>
          </cell>
          <cell r="K277" t="str">
            <v>N</v>
          </cell>
          <cell r="L277" t="str">
            <v>S2C</v>
          </cell>
          <cell r="M277" t="str">
            <v>WS231598</v>
          </cell>
          <cell r="N277">
            <v>0</v>
          </cell>
          <cell r="O277" t="str">
            <v>Business Initiated</v>
          </cell>
          <cell r="P277" t="str">
            <v>Diesel fleet-trip gear raise and lower indication</v>
          </cell>
          <cell r="Q277">
            <v>0</v>
          </cell>
          <cell r="R277" t="str">
            <v>Engineering &amp; Maintenance</v>
          </cell>
          <cell r="S277" t="str">
            <v>E&amp;M - Fleet Maintenance</v>
          </cell>
          <cell r="T277">
            <v>2.8250000000000002</v>
          </cell>
          <cell r="U277" t="str">
            <v>Opex</v>
          </cell>
          <cell r="V277" t="str">
            <v>Spend</v>
          </cell>
          <cell r="W277">
            <v>0</v>
          </cell>
          <cell r="X277">
            <v>42430</v>
          </cell>
          <cell r="Y277">
            <v>42643</v>
          </cell>
          <cell r="Z277" t="str">
            <v>0-3 Months</v>
          </cell>
          <cell r="AA277" t="str">
            <v>FY 16-17</v>
          </cell>
          <cell r="AB277" t="str">
            <v>Cancelled</v>
          </cell>
          <cell r="AC277" t="str">
            <v>IPO</v>
          </cell>
          <cell r="AD277" t="str">
            <v>Rolling Stock</v>
          </cell>
          <cell r="AE277" t="str">
            <v>Ravi Shankar</v>
          </cell>
          <cell r="AF277" t="str">
            <v>Maintenance</v>
          </cell>
          <cell r="AG277">
            <v>0</v>
          </cell>
          <cell r="AH277">
            <v>2.6</v>
          </cell>
        </row>
        <row r="278">
          <cell r="A278">
            <v>261</v>
          </cell>
          <cell r="B278" t="str">
            <v>H</v>
          </cell>
          <cell r="C278" t="str">
            <v>L</v>
          </cell>
          <cell r="D278" t="str">
            <v>H</v>
          </cell>
          <cell r="E278" t="str">
            <v>L</v>
          </cell>
          <cell r="F278" t="str">
            <v>H</v>
          </cell>
          <cell r="G278" t="str">
            <v>H</v>
          </cell>
          <cell r="H278" t="str">
            <v>H</v>
          </cell>
          <cell r="I278" t="str">
            <v>H</v>
          </cell>
          <cell r="J278" t="str">
            <v>H</v>
          </cell>
          <cell r="K278" t="str">
            <v>N</v>
          </cell>
          <cell r="L278" t="str">
            <v>S2C</v>
          </cell>
          <cell r="M278" t="str">
            <v>WS231662</v>
          </cell>
          <cell r="N278">
            <v>0</v>
          </cell>
          <cell r="O278" t="str">
            <v>Business Initiated</v>
          </cell>
          <cell r="P278" t="str">
            <v>Digital Train Radio System (DTRS) for complete NSW Fleet (V, OSCar, Hunter, EXP, END Sets)</v>
          </cell>
          <cell r="Q278">
            <v>0</v>
          </cell>
          <cell r="R278" t="str">
            <v>Engineering &amp; Maintenance</v>
          </cell>
          <cell r="S278" t="str">
            <v>E&amp;M - Fleet Maintenance</v>
          </cell>
          <cell r="T278" t="str">
            <v>tbc</v>
          </cell>
          <cell r="U278" t="str">
            <v>Capex</v>
          </cell>
          <cell r="V278" t="str">
            <v>Spend</v>
          </cell>
          <cell r="W278">
            <v>0</v>
          </cell>
          <cell r="X278">
            <v>42430</v>
          </cell>
          <cell r="Y278">
            <v>42673</v>
          </cell>
          <cell r="Z278" t="str">
            <v>0-3 Months</v>
          </cell>
          <cell r="AA278" t="str">
            <v>FY 16-17</v>
          </cell>
          <cell r="AB278" t="str">
            <v>Cancelled</v>
          </cell>
          <cell r="AC278" t="str">
            <v>Fin. Projects Report</v>
          </cell>
          <cell r="AD278" t="str">
            <v>Rolling Stock</v>
          </cell>
          <cell r="AE278" t="str">
            <v>Ravi Shankar</v>
          </cell>
          <cell r="AF278" t="str">
            <v>R.Stock Refurbishments &amp; Upgrades</v>
          </cell>
          <cell r="AG278" t="str">
            <v xml:space="preserve">DTRS Contract Awarded </v>
          </cell>
          <cell r="AH278">
            <v>5</v>
          </cell>
        </row>
        <row r="279">
          <cell r="A279">
            <v>262</v>
          </cell>
          <cell r="B279" t="str">
            <v>H</v>
          </cell>
          <cell r="C279" t="str">
            <v>L</v>
          </cell>
          <cell r="D279" t="str">
            <v>H</v>
          </cell>
          <cell r="E279" t="str">
            <v>L</v>
          </cell>
          <cell r="F279" t="str">
            <v>H</v>
          </cell>
          <cell r="G279" t="str">
            <v>H</v>
          </cell>
          <cell r="H279" t="str">
            <v>H</v>
          </cell>
          <cell r="I279" t="str">
            <v>H</v>
          </cell>
          <cell r="J279" t="str">
            <v>H</v>
          </cell>
          <cell r="K279" t="str">
            <v>N</v>
          </cell>
          <cell r="L279" t="str">
            <v>S2C</v>
          </cell>
          <cell r="M279" t="str">
            <v>WS231644</v>
          </cell>
          <cell r="N279">
            <v>0</v>
          </cell>
          <cell r="O279" t="str">
            <v>Business Initiated</v>
          </cell>
          <cell r="P279" t="str">
            <v>Digital Train Radio System (DTRS) for complete ST Fleet (T, S, C, K, M Sets)</v>
          </cell>
          <cell r="Q279">
            <v>0</v>
          </cell>
          <cell r="R279" t="str">
            <v>Engineering &amp; Maintenance</v>
          </cell>
          <cell r="S279" t="str">
            <v>E&amp;M - Fleet Maintenance</v>
          </cell>
          <cell r="T279" t="str">
            <v>tbc</v>
          </cell>
          <cell r="U279" t="str">
            <v>Capex</v>
          </cell>
          <cell r="V279" t="str">
            <v>Spend</v>
          </cell>
          <cell r="W279">
            <v>0</v>
          </cell>
          <cell r="X279">
            <v>42401</v>
          </cell>
          <cell r="Y279">
            <v>42643</v>
          </cell>
          <cell r="Z279" t="str">
            <v>0-3 Months</v>
          </cell>
          <cell r="AA279" t="str">
            <v>FY 16-17</v>
          </cell>
          <cell r="AB279" t="str">
            <v>Cancelled</v>
          </cell>
          <cell r="AC279" t="str">
            <v>Fin. Projects Report</v>
          </cell>
          <cell r="AD279" t="str">
            <v>Rolling Stock</v>
          </cell>
          <cell r="AE279" t="str">
            <v>Ravi Shankar</v>
          </cell>
          <cell r="AF279" t="str">
            <v>R.Stock Refurbishments &amp; Upgrades</v>
          </cell>
          <cell r="AG279" t="str">
            <v xml:space="preserve">DTRS Contract Awarded </v>
          </cell>
          <cell r="AH279">
            <v>5</v>
          </cell>
        </row>
        <row r="280">
          <cell r="A280">
            <v>263</v>
          </cell>
          <cell r="B280" t="str">
            <v>L</v>
          </cell>
          <cell r="C280" t="str">
            <v>L</v>
          </cell>
          <cell r="D280" t="str">
            <v>M</v>
          </cell>
          <cell r="E280" t="str">
            <v>L</v>
          </cell>
          <cell r="F280" t="str">
            <v>M</v>
          </cell>
          <cell r="G280" t="str">
            <v>L</v>
          </cell>
          <cell r="H280" t="str">
            <v>M</v>
          </cell>
          <cell r="I280" t="str">
            <v>M</v>
          </cell>
          <cell r="J280" t="str">
            <v>L</v>
          </cell>
          <cell r="K280" t="str">
            <v>N</v>
          </cell>
          <cell r="L280" t="str">
            <v>S2C</v>
          </cell>
          <cell r="M280" t="str">
            <v>WS238088</v>
          </cell>
          <cell r="N280">
            <v>0</v>
          </cell>
          <cell r="O280" t="str">
            <v>FMD Projects pipeline</v>
          </cell>
          <cell r="P280" t="str">
            <v>END / XPL - Cardan shaft security</v>
          </cell>
          <cell r="Q280">
            <v>0</v>
          </cell>
          <cell r="R280" t="str">
            <v>Engineering &amp; Maintenance</v>
          </cell>
          <cell r="S280" t="str">
            <v>E&amp;M - Fleet Maintenance</v>
          </cell>
          <cell r="T280">
            <v>5</v>
          </cell>
          <cell r="U280" t="str">
            <v>CapEx</v>
          </cell>
          <cell r="V280" t="str">
            <v>Spend</v>
          </cell>
          <cell r="W280">
            <v>0</v>
          </cell>
          <cell r="X280">
            <v>42552</v>
          </cell>
          <cell r="Y280">
            <v>42734</v>
          </cell>
          <cell r="Z280" t="str">
            <v>0-3 Months</v>
          </cell>
          <cell r="AA280" t="str">
            <v>FY 16-17</v>
          </cell>
          <cell r="AB280" t="str">
            <v>Cancelled</v>
          </cell>
          <cell r="AC280" t="str">
            <v>Fleet Maintenance</v>
          </cell>
          <cell r="AD280" t="str">
            <v>Rolling Stock</v>
          </cell>
          <cell r="AE280" t="str">
            <v>Ravi Shankar</v>
          </cell>
          <cell r="AF280" t="str">
            <v>Materials &amp; Rotables</v>
          </cell>
          <cell r="AG280" t="str">
            <v>Listed in FMD Projects list (FMD-054)</v>
          </cell>
          <cell r="AH280">
            <v>2.1999999999999997</v>
          </cell>
        </row>
        <row r="281">
          <cell r="A281">
            <v>264</v>
          </cell>
          <cell r="B281" t="str">
            <v>L</v>
          </cell>
          <cell r="C281" t="str">
            <v>L</v>
          </cell>
          <cell r="D281" t="str">
            <v>M</v>
          </cell>
          <cell r="E281" t="str">
            <v>L</v>
          </cell>
          <cell r="F281" t="str">
            <v>M</v>
          </cell>
          <cell r="G281" t="str">
            <v>L</v>
          </cell>
          <cell r="H281" t="str">
            <v>M</v>
          </cell>
          <cell r="I281" t="str">
            <v>M</v>
          </cell>
          <cell r="J281" t="str">
            <v>L</v>
          </cell>
          <cell r="K281" t="str">
            <v>N</v>
          </cell>
          <cell r="L281" t="str">
            <v>S2C</v>
          </cell>
          <cell r="M281" t="str">
            <v>WS238098</v>
          </cell>
          <cell r="N281">
            <v>0</v>
          </cell>
          <cell r="O281" t="str">
            <v>FMD Projects pipeline</v>
          </cell>
          <cell r="P281" t="str">
            <v>XPT/XPL/END Vigilance</v>
          </cell>
          <cell r="Q281">
            <v>0</v>
          </cell>
          <cell r="R281" t="str">
            <v>Engineering &amp; Maintenance</v>
          </cell>
          <cell r="S281" t="str">
            <v>E&amp;M - Fleet Maintenance</v>
          </cell>
          <cell r="T281" t="str">
            <v>tbc</v>
          </cell>
          <cell r="U281" t="str">
            <v>Opex</v>
          </cell>
          <cell r="V281" t="str">
            <v>Spend</v>
          </cell>
          <cell r="W281">
            <v>0</v>
          </cell>
          <cell r="X281">
            <v>42646</v>
          </cell>
          <cell r="Y281">
            <v>42825</v>
          </cell>
          <cell r="Z281" t="str">
            <v>0-3 Months</v>
          </cell>
          <cell r="AA281" t="str">
            <v>FY 16-17</v>
          </cell>
          <cell r="AB281" t="str">
            <v>Cancelled</v>
          </cell>
          <cell r="AC281" t="str">
            <v>Fleet Maintenance</v>
          </cell>
          <cell r="AD281" t="str">
            <v>Rolling Stock</v>
          </cell>
          <cell r="AE281" t="str">
            <v>Ravi Shankar</v>
          </cell>
          <cell r="AF281" t="str">
            <v>R.Stock Refurbishments &amp; Upgrades</v>
          </cell>
          <cell r="AG281" t="str">
            <v>Listed in Capital Budget for FY2016/17 (Status - Unfunded)</v>
          </cell>
          <cell r="AH281">
            <v>2.1999999999999997</v>
          </cell>
        </row>
        <row r="282">
          <cell r="A282">
            <v>265</v>
          </cell>
          <cell r="B282" t="str">
            <v>H</v>
          </cell>
          <cell r="C282" t="str">
            <v>M</v>
          </cell>
          <cell r="D282" t="str">
            <v>M</v>
          </cell>
          <cell r="E282" t="str">
            <v>H</v>
          </cell>
          <cell r="F282" t="str">
            <v>H</v>
          </cell>
          <cell r="G282" t="str">
            <v>H</v>
          </cell>
          <cell r="H282" t="str">
            <v>H</v>
          </cell>
          <cell r="I282" t="str">
            <v>H</v>
          </cell>
          <cell r="J282" t="str">
            <v>M</v>
          </cell>
          <cell r="K282" t="str">
            <v>Y</v>
          </cell>
          <cell r="L282" t="str">
            <v>S2C</v>
          </cell>
          <cell r="M282" t="str">
            <v>WS247720</v>
          </cell>
          <cell r="N282">
            <v>0</v>
          </cell>
          <cell r="O282" t="str">
            <v>Station Refresh Program</v>
          </cell>
          <cell r="P282" t="str">
            <v>Station Refresh Package 5 (30 Stations)</v>
          </cell>
          <cell r="Q282" t="str">
            <v>N</v>
          </cell>
          <cell r="R282" t="str">
            <v>Customer Service</v>
          </cell>
          <cell r="S282" t="str">
            <v>CS - Customer Environment</v>
          </cell>
          <cell r="T282">
            <v>21</v>
          </cell>
          <cell r="U282" t="str">
            <v>Capex / Opex</v>
          </cell>
          <cell r="V282" t="str">
            <v>Spend</v>
          </cell>
          <cell r="W282">
            <v>42705</v>
          </cell>
          <cell r="X282">
            <v>42856</v>
          </cell>
          <cell r="Y282">
            <v>42977</v>
          </cell>
          <cell r="Z282" t="str">
            <v>3-6 Months</v>
          </cell>
          <cell r="AA282" t="str">
            <v>FY 17-18</v>
          </cell>
          <cell r="AB282" t="str">
            <v>Planned</v>
          </cell>
          <cell r="AC282" t="str">
            <v>Customer Environment</v>
          </cell>
          <cell r="AD282" t="str">
            <v>Construction &amp; Refurbishment</v>
          </cell>
          <cell r="AE282" t="str">
            <v>George Rozycki</v>
          </cell>
          <cell r="AF282" t="str">
            <v>Building and Fit-Out Services</v>
          </cell>
          <cell r="AG282">
            <v>0</v>
          </cell>
          <cell r="AH282">
            <v>3.8</v>
          </cell>
        </row>
        <row r="283">
          <cell r="A283">
            <v>266</v>
          </cell>
          <cell r="B283" t="str">
            <v>H</v>
          </cell>
          <cell r="C283" t="str">
            <v>L</v>
          </cell>
          <cell r="D283" t="str">
            <v>M</v>
          </cell>
          <cell r="E283" t="str">
            <v>L</v>
          </cell>
          <cell r="F283" t="str">
            <v>H</v>
          </cell>
          <cell r="G283" t="str">
            <v>M</v>
          </cell>
          <cell r="H283" t="str">
            <v>H</v>
          </cell>
          <cell r="I283" t="str">
            <v>H</v>
          </cell>
          <cell r="J283" t="str">
            <v>M</v>
          </cell>
          <cell r="K283" t="str">
            <v>N</v>
          </cell>
          <cell r="L283" t="str">
            <v>S2C</v>
          </cell>
          <cell r="M283">
            <v>0</v>
          </cell>
          <cell r="N283">
            <v>0</v>
          </cell>
          <cell r="O283" t="str">
            <v>Fleet Refurbishment / Upgrade</v>
          </cell>
          <cell r="P283" t="str">
            <v>Endeavour Cars - CCO (Eveleigh)</v>
          </cell>
          <cell r="Q283">
            <v>0</v>
          </cell>
          <cell r="R283" t="str">
            <v>Engineering &amp; Maintenance</v>
          </cell>
          <cell r="S283" t="str">
            <v>E&amp;M - Fleet Maintenance</v>
          </cell>
          <cell r="T283">
            <v>5.3</v>
          </cell>
          <cell r="U283" t="str">
            <v>Opex</v>
          </cell>
          <cell r="V283" t="str">
            <v>Spend</v>
          </cell>
          <cell r="W283">
            <v>0</v>
          </cell>
          <cell r="X283">
            <v>42401</v>
          </cell>
          <cell r="Y283">
            <v>42643</v>
          </cell>
          <cell r="Z283" t="str">
            <v>0-3 Months</v>
          </cell>
          <cell r="AA283" t="str">
            <v>FY 16-17</v>
          </cell>
          <cell r="AB283" t="str">
            <v>Cancelled</v>
          </cell>
          <cell r="AC283" t="str">
            <v>Fleet Maintenance</v>
          </cell>
          <cell r="AD283" t="str">
            <v>Rolling Stock</v>
          </cell>
          <cell r="AE283" t="str">
            <v>Ravi Shankar</v>
          </cell>
          <cell r="AF283" t="str">
            <v>Maintenance</v>
          </cell>
          <cell r="AG283" t="str">
            <v>MPM funded</v>
          </cell>
          <cell r="AH283">
            <v>3.8</v>
          </cell>
        </row>
        <row r="284">
          <cell r="A284">
            <v>267</v>
          </cell>
          <cell r="B284" t="str">
            <v>M</v>
          </cell>
          <cell r="C284" t="str">
            <v>L</v>
          </cell>
          <cell r="D284" t="str">
            <v>L</v>
          </cell>
          <cell r="E284" t="str">
            <v>L</v>
          </cell>
          <cell r="F284" t="str">
            <v>H</v>
          </cell>
          <cell r="G284" t="str">
            <v>M</v>
          </cell>
          <cell r="H284" t="str">
            <v>H</v>
          </cell>
          <cell r="I284" t="str">
            <v>H</v>
          </cell>
          <cell r="J284" t="str">
            <v>M</v>
          </cell>
          <cell r="K284" t="str">
            <v>N</v>
          </cell>
          <cell r="L284" t="str">
            <v>S2C</v>
          </cell>
          <cell r="M284" t="str">
            <v>WS231777</v>
          </cell>
          <cell r="N284">
            <v>0</v>
          </cell>
          <cell r="O284" t="str">
            <v>Fleet Refurbishment / Upgrade</v>
          </cell>
          <cell r="P284" t="str">
            <v>Endeavour Cars - Out of Course Work (Eveleigh &amp; Broadmeadow)</v>
          </cell>
          <cell r="Q284">
            <v>0</v>
          </cell>
          <cell r="R284" t="str">
            <v>Engineering &amp; Maintenance</v>
          </cell>
          <cell r="S284" t="str">
            <v>E&amp;M - Fleet Maintenance</v>
          </cell>
          <cell r="T284">
            <v>0.6</v>
          </cell>
          <cell r="U284" t="str">
            <v>Opex</v>
          </cell>
          <cell r="V284" t="str">
            <v>Spend</v>
          </cell>
          <cell r="W284">
            <v>0</v>
          </cell>
          <cell r="X284">
            <v>42401</v>
          </cell>
          <cell r="Y284">
            <v>42643</v>
          </cell>
          <cell r="Z284" t="str">
            <v>0-3 Months</v>
          </cell>
          <cell r="AA284" t="str">
            <v>FY 16-17</v>
          </cell>
          <cell r="AB284" t="str">
            <v>Cancelled</v>
          </cell>
          <cell r="AC284" t="str">
            <v>Fleet Maintenance</v>
          </cell>
          <cell r="AD284" t="str">
            <v>Rolling Stock</v>
          </cell>
          <cell r="AE284" t="str">
            <v>Ravi Shankar</v>
          </cell>
          <cell r="AF284" t="str">
            <v>Maintenance</v>
          </cell>
          <cell r="AG284" t="str">
            <v>MPM funded</v>
          </cell>
          <cell r="AH284">
            <v>3.4000000000000004</v>
          </cell>
        </row>
        <row r="285">
          <cell r="A285">
            <v>268</v>
          </cell>
          <cell r="B285" t="str">
            <v>H</v>
          </cell>
          <cell r="C285" t="str">
            <v>L</v>
          </cell>
          <cell r="D285" t="str">
            <v>H</v>
          </cell>
          <cell r="E285" t="str">
            <v>L</v>
          </cell>
          <cell r="F285" t="str">
            <v>H</v>
          </cell>
          <cell r="G285" t="str">
            <v>H</v>
          </cell>
          <cell r="H285" t="str">
            <v>H</v>
          </cell>
          <cell r="I285" t="str">
            <v>H</v>
          </cell>
          <cell r="J285" t="str">
            <v>H</v>
          </cell>
          <cell r="K285" t="str">
            <v>N</v>
          </cell>
          <cell r="L285" t="str">
            <v>S2C</v>
          </cell>
          <cell r="M285" t="str">
            <v>WS231363</v>
          </cell>
          <cell r="N285">
            <v>0</v>
          </cell>
          <cell r="O285" t="str">
            <v>Fleet Refurbishment / Upgrade</v>
          </cell>
          <cell r="P285" t="str">
            <v>Fleet Refresh - C Set (14 sets) &amp; K Set (40 sets)</v>
          </cell>
          <cell r="Q285">
            <v>0</v>
          </cell>
          <cell r="R285" t="str">
            <v>Engineering &amp; Maintenance</v>
          </cell>
          <cell r="S285" t="str">
            <v>E&amp;M - Fleet Maintenance</v>
          </cell>
          <cell r="T285">
            <v>48.6</v>
          </cell>
          <cell r="U285" t="str">
            <v>Opex</v>
          </cell>
          <cell r="V285" t="str">
            <v>Spend</v>
          </cell>
          <cell r="W285">
            <v>0</v>
          </cell>
          <cell r="X285">
            <v>42552</v>
          </cell>
          <cell r="Y285">
            <v>42916</v>
          </cell>
          <cell r="Z285" t="str">
            <v>3-6 Months</v>
          </cell>
          <cell r="AA285" t="str">
            <v>FY 16-17</v>
          </cell>
          <cell r="AB285" t="str">
            <v>Cancelled</v>
          </cell>
          <cell r="AC285" t="str">
            <v>Fleet Maintenance</v>
          </cell>
          <cell r="AD285" t="str">
            <v>Rolling Stock</v>
          </cell>
          <cell r="AE285" t="str">
            <v>Ravi Shankar</v>
          </cell>
          <cell r="AF285" t="str">
            <v>R.Stock Refurbishments &amp; Upgrades</v>
          </cell>
          <cell r="AG285" t="str">
            <v>Refer sourcing project WS231339</v>
          </cell>
          <cell r="AH285">
            <v>5</v>
          </cell>
        </row>
        <row r="286">
          <cell r="A286">
            <v>269</v>
          </cell>
          <cell r="B286" t="str">
            <v>M</v>
          </cell>
          <cell r="C286" t="str">
            <v>L</v>
          </cell>
          <cell r="D286" t="str">
            <v>L</v>
          </cell>
          <cell r="E286" t="str">
            <v>M</v>
          </cell>
          <cell r="F286" t="str">
            <v>M</v>
          </cell>
          <cell r="G286" t="str">
            <v>L</v>
          </cell>
          <cell r="H286" t="str">
            <v>L</v>
          </cell>
          <cell r="I286" t="str">
            <v>M</v>
          </cell>
          <cell r="J286" t="str">
            <v>H</v>
          </cell>
          <cell r="K286" t="str">
            <v>Y</v>
          </cell>
          <cell r="L286" t="str">
            <v>Negotiation</v>
          </cell>
          <cell r="M286" t="str">
            <v>TBA</v>
          </cell>
          <cell r="N286">
            <v>0</v>
          </cell>
          <cell r="O286" t="str">
            <v>Business Initiated</v>
          </cell>
          <cell r="P286" t="str">
            <v>SPI Housings</v>
          </cell>
          <cell r="Q286" t="str">
            <v>Y</v>
          </cell>
          <cell r="R286" t="str">
            <v>Customer Service</v>
          </cell>
          <cell r="S286" t="str">
            <v>CS - Customer Information &amp; Intelligence</v>
          </cell>
          <cell r="T286">
            <v>2</v>
          </cell>
          <cell r="U286" t="str">
            <v>Opex</v>
          </cell>
          <cell r="V286" t="str">
            <v>Spend</v>
          </cell>
          <cell r="W286">
            <v>0</v>
          </cell>
          <cell r="X286">
            <v>42644</v>
          </cell>
          <cell r="Y286">
            <v>42977</v>
          </cell>
          <cell r="Z286" t="str">
            <v>3-6 Months</v>
          </cell>
          <cell r="AA286" t="str">
            <v>FY 17-18</v>
          </cell>
          <cell r="AB286" t="str">
            <v>Active</v>
          </cell>
          <cell r="AC286" t="str">
            <v>Customer Information &amp; Intelligence</v>
          </cell>
          <cell r="AD286" t="str">
            <v>Enterprise Services</v>
          </cell>
          <cell r="AE286" t="str">
            <v>Prasad Rajakumar</v>
          </cell>
          <cell r="AF286" t="str">
            <v>Facilities Maintenance</v>
          </cell>
          <cell r="AG286">
            <v>0</v>
          </cell>
          <cell r="AH286">
            <v>3.4</v>
          </cell>
        </row>
        <row r="287">
          <cell r="A287">
            <v>270</v>
          </cell>
          <cell r="B287" t="str">
            <v>M</v>
          </cell>
          <cell r="C287" t="str">
            <v>H</v>
          </cell>
          <cell r="D287" t="str">
            <v>L</v>
          </cell>
          <cell r="E287" t="str">
            <v>H</v>
          </cell>
          <cell r="F287" t="str">
            <v>H</v>
          </cell>
          <cell r="G287" t="str">
            <v>H</v>
          </cell>
          <cell r="H287" t="str">
            <v>H</v>
          </cell>
          <cell r="I287" t="str">
            <v>H</v>
          </cell>
          <cell r="J287" t="str">
            <v>M</v>
          </cell>
          <cell r="K287" t="str">
            <v>Y</v>
          </cell>
          <cell r="L287" t="str">
            <v>S2C</v>
          </cell>
          <cell r="M287" t="str">
            <v>WS274029</v>
          </cell>
          <cell r="N287">
            <v>0</v>
          </cell>
          <cell r="O287" t="str">
            <v>Existing Network Enhancements Program</v>
          </cell>
          <cell r="P287" t="str">
            <v>Canopy Installation and platform declutter works at Godon station</v>
          </cell>
          <cell r="Q287" t="str">
            <v>N</v>
          </cell>
          <cell r="R287" t="str">
            <v>Future Network Delivery</v>
          </cell>
          <cell r="S287" t="str">
            <v>FND - Customer Readiness</v>
          </cell>
          <cell r="T287">
            <v>2</v>
          </cell>
          <cell r="U287" t="str">
            <v>Capex</v>
          </cell>
          <cell r="V287" t="str">
            <v>Spend</v>
          </cell>
          <cell r="W287">
            <v>42384</v>
          </cell>
          <cell r="X287">
            <v>42917</v>
          </cell>
          <cell r="Y287">
            <v>43039</v>
          </cell>
          <cell r="Z287" t="str">
            <v>6-12 Months</v>
          </cell>
          <cell r="AA287" t="str">
            <v>FY 17-18</v>
          </cell>
          <cell r="AB287" t="str">
            <v>Planned</v>
          </cell>
          <cell r="AC287" t="str">
            <v>Customer Environment</v>
          </cell>
          <cell r="AD287" t="str">
            <v>Construction &amp; Refurbishment</v>
          </cell>
          <cell r="AE287" t="str">
            <v>Shantala Prabhu</v>
          </cell>
          <cell r="AF287" t="str">
            <v>Building and Fit-Out</v>
          </cell>
          <cell r="AG287">
            <v>0</v>
          </cell>
          <cell r="AH287">
            <v>3.4000000000000004</v>
          </cell>
        </row>
        <row r="288">
          <cell r="A288">
            <v>271</v>
          </cell>
          <cell r="B288" t="str">
            <v>M</v>
          </cell>
          <cell r="C288" t="str">
            <v>H</v>
          </cell>
          <cell r="D288" t="str">
            <v>L</v>
          </cell>
          <cell r="E288" t="str">
            <v>L</v>
          </cell>
          <cell r="F288" t="str">
            <v>M</v>
          </cell>
          <cell r="G288" t="str">
            <v>M</v>
          </cell>
          <cell r="H288" t="str">
            <v>H</v>
          </cell>
          <cell r="I288" t="str">
            <v>H</v>
          </cell>
          <cell r="J288" t="str">
            <v>M</v>
          </cell>
          <cell r="K288" t="str">
            <v>Y</v>
          </cell>
          <cell r="L288" t="str">
            <v>S2C</v>
          </cell>
          <cell r="M288" t="str">
            <v>WS250115</v>
          </cell>
          <cell r="N288">
            <v>0</v>
          </cell>
          <cell r="O288" t="str">
            <v>SP Initiative</v>
          </cell>
          <cell r="P288" t="str">
            <v>Supply Agreement for Tanking &amp; Decanting Services for Fleet Maintenance</v>
          </cell>
          <cell r="Q288">
            <v>0</v>
          </cell>
          <cell r="R288" t="str">
            <v>Engineering &amp; Maintenance</v>
          </cell>
          <cell r="S288" t="str">
            <v>E&amp;M - Fleet Maintenance</v>
          </cell>
          <cell r="T288">
            <v>3</v>
          </cell>
          <cell r="U288" t="str">
            <v>OpEx</v>
          </cell>
          <cell r="V288" t="str">
            <v>Spend</v>
          </cell>
          <cell r="W288">
            <v>0</v>
          </cell>
          <cell r="X288">
            <v>42825</v>
          </cell>
          <cell r="Y288">
            <v>42981</v>
          </cell>
          <cell r="Z288" t="str">
            <v>3-6 Months</v>
          </cell>
          <cell r="AA288" t="str">
            <v>FY 17-18</v>
          </cell>
          <cell r="AB288" t="str">
            <v>Active</v>
          </cell>
          <cell r="AC288" t="str">
            <v>Fleet Maintenance</v>
          </cell>
          <cell r="AD288" t="str">
            <v>Enterprise Services</v>
          </cell>
          <cell r="AE288" t="str">
            <v>Pashnie Abeysinghe</v>
          </cell>
          <cell r="AF288" t="str">
            <v>Train Services</v>
          </cell>
          <cell r="AG288" t="str">
            <v>Scope being developed by Rad Storer, Fleet Maintenance Division</v>
          </cell>
          <cell r="AH288">
            <v>3.4000000000000004</v>
          </cell>
        </row>
        <row r="289">
          <cell r="A289">
            <v>272</v>
          </cell>
          <cell r="B289" t="str">
            <v>M</v>
          </cell>
          <cell r="C289" t="str">
            <v>H</v>
          </cell>
          <cell r="D289" t="str">
            <v>M</v>
          </cell>
          <cell r="E289" t="str">
            <v>L</v>
          </cell>
          <cell r="F289" t="str">
            <v>M</v>
          </cell>
          <cell r="G289" t="str">
            <v>L</v>
          </cell>
          <cell r="H289" t="str">
            <v>L</v>
          </cell>
          <cell r="I289" t="str">
            <v>M</v>
          </cell>
          <cell r="J289" t="str">
            <v>M</v>
          </cell>
          <cell r="K289" t="str">
            <v>Y</v>
          </cell>
          <cell r="L289" t="str">
            <v>S2C</v>
          </cell>
          <cell r="M289" t="str">
            <v>WS235036</v>
          </cell>
          <cell r="N289">
            <v>0</v>
          </cell>
          <cell r="O289" t="str">
            <v>Business Initiated</v>
          </cell>
          <cell r="P289" t="str">
            <v xml:space="preserve">Bus Shelters Advertising </v>
          </cell>
          <cell r="Q289" t="str">
            <v>Y</v>
          </cell>
          <cell r="R289" t="str">
            <v>Customer Service</v>
          </cell>
          <cell r="S289" t="str">
            <v>CS - Customer Environment</v>
          </cell>
          <cell r="T289" t="str">
            <v>Revenue</v>
          </cell>
          <cell r="U289" t="str">
            <v>Opex</v>
          </cell>
          <cell r="V289" t="str">
            <v>Revenue</v>
          </cell>
          <cell r="W289">
            <v>0</v>
          </cell>
          <cell r="X289">
            <v>42619</v>
          </cell>
          <cell r="Y289">
            <v>42985</v>
          </cell>
          <cell r="Z289" t="str">
            <v>3-6 Months</v>
          </cell>
          <cell r="AA289" t="str">
            <v>FY 17-18</v>
          </cell>
          <cell r="AB289" t="str">
            <v>Active</v>
          </cell>
          <cell r="AC289" t="str">
            <v>Customer Environment</v>
          </cell>
          <cell r="AD289" t="str">
            <v>Enterprise Services</v>
          </cell>
          <cell r="AE289" t="str">
            <v>Pratibha Barna</v>
          </cell>
          <cell r="AF289" t="str">
            <v>Revenue</v>
          </cell>
          <cell r="AG289" t="str">
            <v>12/08 Draft scope received.. Contract WIP.</v>
          </cell>
          <cell r="AH289">
            <v>3</v>
          </cell>
        </row>
        <row r="290">
          <cell r="A290">
            <v>273</v>
          </cell>
          <cell r="B290" t="str">
            <v>H</v>
          </cell>
          <cell r="C290" t="str">
            <v>L</v>
          </cell>
          <cell r="D290" t="str">
            <v>H</v>
          </cell>
          <cell r="E290" t="str">
            <v>L</v>
          </cell>
          <cell r="F290" t="str">
            <v>H</v>
          </cell>
          <cell r="G290" t="str">
            <v>H</v>
          </cell>
          <cell r="H290" t="str">
            <v>H</v>
          </cell>
          <cell r="I290" t="str">
            <v>H</v>
          </cell>
          <cell r="J290" t="str">
            <v>H</v>
          </cell>
          <cell r="K290" t="str">
            <v>N</v>
          </cell>
          <cell r="L290" t="str">
            <v>S2C</v>
          </cell>
          <cell r="M290" t="str">
            <v>WS231404</v>
          </cell>
          <cell r="N290">
            <v>0</v>
          </cell>
          <cell r="O290" t="str">
            <v>Fleet Refurbishment / Upgrade</v>
          </cell>
          <cell r="P290" t="str">
            <v>Fleet Upgrade - LED Lighting Retrofit on C&amp;K Sets</v>
          </cell>
          <cell r="Q290">
            <v>0</v>
          </cell>
          <cell r="R290" t="str">
            <v>Engineering &amp; Maintenance</v>
          </cell>
          <cell r="S290" t="str">
            <v>E&amp;M - Fleet Maintenance</v>
          </cell>
          <cell r="T290">
            <v>2.4</v>
          </cell>
          <cell r="U290" t="str">
            <v>Opex</v>
          </cell>
          <cell r="V290" t="str">
            <v>Spend</v>
          </cell>
          <cell r="W290">
            <v>0</v>
          </cell>
          <cell r="X290">
            <v>42401</v>
          </cell>
          <cell r="Y290">
            <v>42674</v>
          </cell>
          <cell r="Z290" t="str">
            <v>0-3 Months</v>
          </cell>
          <cell r="AA290" t="str">
            <v>FY 16-17</v>
          </cell>
          <cell r="AB290" t="str">
            <v>Cancelled</v>
          </cell>
          <cell r="AC290" t="str">
            <v>Fleet Maintenance</v>
          </cell>
          <cell r="AD290" t="str">
            <v>Rolling Stock</v>
          </cell>
          <cell r="AE290" t="str">
            <v>Ravi Shankar</v>
          </cell>
          <cell r="AF290" t="str">
            <v>R.Stock Refurbishments &amp; Upgrades</v>
          </cell>
          <cell r="AG290" t="str">
            <v>Delivered by Maintenance Directorate who need confirm cost</v>
          </cell>
          <cell r="AH290">
            <v>5</v>
          </cell>
        </row>
        <row r="291">
          <cell r="A291">
            <v>274</v>
          </cell>
          <cell r="B291" t="str">
            <v>L</v>
          </cell>
          <cell r="C291" t="str">
            <v>L</v>
          </cell>
          <cell r="D291" t="str">
            <v>M</v>
          </cell>
          <cell r="E291" t="str">
            <v>L</v>
          </cell>
          <cell r="F291" t="str">
            <v>M</v>
          </cell>
          <cell r="G291" t="str">
            <v>L</v>
          </cell>
          <cell r="H291" t="str">
            <v>M</v>
          </cell>
          <cell r="I291" t="str">
            <v>M</v>
          </cell>
          <cell r="J291" t="str">
            <v>L</v>
          </cell>
          <cell r="K291" t="str">
            <v>N</v>
          </cell>
          <cell r="L291" t="str">
            <v>S2C</v>
          </cell>
          <cell r="M291" t="str">
            <v>WS238070</v>
          </cell>
          <cell r="N291">
            <v>0</v>
          </cell>
          <cell r="O291" t="str">
            <v>FMD Projects pipeline</v>
          </cell>
          <cell r="P291" t="str">
            <v>HRC / END / XPL - Traction Interlock System</v>
          </cell>
          <cell r="Q291">
            <v>0</v>
          </cell>
          <cell r="R291" t="str">
            <v>Engineering &amp; Maintenance</v>
          </cell>
          <cell r="S291" t="str">
            <v>E&amp;M - Fleet Maintenance</v>
          </cell>
          <cell r="T291">
            <v>5</v>
          </cell>
          <cell r="U291" t="str">
            <v>CapEx</v>
          </cell>
          <cell r="V291" t="str">
            <v>Spend</v>
          </cell>
          <cell r="W291">
            <v>0</v>
          </cell>
          <cell r="X291">
            <v>42552</v>
          </cell>
          <cell r="Y291">
            <v>42734</v>
          </cell>
          <cell r="Z291" t="str">
            <v>0-3 Months</v>
          </cell>
          <cell r="AA291" t="str">
            <v>FY 16-17</v>
          </cell>
          <cell r="AB291" t="str">
            <v>Cancelled</v>
          </cell>
          <cell r="AC291" t="str">
            <v>Fleet Maintenance</v>
          </cell>
          <cell r="AD291" t="str">
            <v>Rolling Stock</v>
          </cell>
          <cell r="AE291" t="str">
            <v>Ravi Shankar</v>
          </cell>
          <cell r="AF291" t="str">
            <v>Materials &amp; Rotables</v>
          </cell>
          <cell r="AG291" t="str">
            <v>Listed in FMD Projects list (FMD-084)</v>
          </cell>
          <cell r="AH291">
            <v>2.1999999999999997</v>
          </cell>
        </row>
        <row r="292">
          <cell r="A292">
            <v>275</v>
          </cell>
          <cell r="B292" t="str">
            <v>H</v>
          </cell>
          <cell r="C292" t="str">
            <v>M</v>
          </cell>
          <cell r="D292" t="str">
            <v>H</v>
          </cell>
          <cell r="E292" t="str">
            <v>L</v>
          </cell>
          <cell r="F292" t="str">
            <v>H</v>
          </cell>
          <cell r="G292" t="str">
            <v>H</v>
          </cell>
          <cell r="H292" t="str">
            <v>H</v>
          </cell>
          <cell r="I292" t="str">
            <v>H</v>
          </cell>
          <cell r="J292" t="str">
            <v>H</v>
          </cell>
          <cell r="K292" t="str">
            <v>N</v>
          </cell>
          <cell r="L292" t="str">
            <v>S2C</v>
          </cell>
          <cell r="M292" t="str">
            <v>WS231626</v>
          </cell>
          <cell r="N292">
            <v>0</v>
          </cell>
          <cell r="O292" t="str">
            <v>Business Initiated</v>
          </cell>
          <cell r="P292" t="str">
            <v>Hunter Rail Car (CCO + Out of Course Work)</v>
          </cell>
          <cell r="Q292">
            <v>0</v>
          </cell>
          <cell r="R292" t="str">
            <v>Engineering &amp; Maintenance</v>
          </cell>
          <cell r="S292" t="str">
            <v>E&amp;M - Fleet Maintenance</v>
          </cell>
          <cell r="T292">
            <v>3</v>
          </cell>
          <cell r="U292" t="str">
            <v>Opex</v>
          </cell>
          <cell r="V292" t="str">
            <v>Spend</v>
          </cell>
          <cell r="W292">
            <v>0</v>
          </cell>
          <cell r="X292">
            <v>42430</v>
          </cell>
          <cell r="Y292">
            <v>42916</v>
          </cell>
          <cell r="Z292" t="str">
            <v>3-6 Months</v>
          </cell>
          <cell r="AA292" t="str">
            <v>FY 16-17</v>
          </cell>
          <cell r="AB292" t="str">
            <v>Cancelled</v>
          </cell>
          <cell r="AC292" t="str">
            <v>Fleet Maintenance</v>
          </cell>
          <cell r="AD292" t="str">
            <v>Rolling Stock</v>
          </cell>
          <cell r="AE292" t="str">
            <v>Ravi Shankar</v>
          </cell>
          <cell r="AF292" t="str">
            <v>Maintenance</v>
          </cell>
          <cell r="AG292" t="str">
            <v>MPM funded</v>
          </cell>
          <cell r="AH292">
            <v>5</v>
          </cell>
        </row>
        <row r="293">
          <cell r="A293">
            <v>276</v>
          </cell>
          <cell r="B293" t="str">
            <v>M</v>
          </cell>
          <cell r="C293" t="str">
            <v>L</v>
          </cell>
          <cell r="D293" t="str">
            <v>L</v>
          </cell>
          <cell r="E293" t="str">
            <v>L</v>
          </cell>
          <cell r="F293" t="str">
            <v>L</v>
          </cell>
          <cell r="G293" t="str">
            <v>M</v>
          </cell>
          <cell r="H293" t="str">
            <v>H</v>
          </cell>
          <cell r="I293" t="str">
            <v>H</v>
          </cell>
          <cell r="J293" t="str">
            <v>M</v>
          </cell>
          <cell r="K293" t="str">
            <v>Y</v>
          </cell>
          <cell r="L293" t="str">
            <v>Panel Collaboration</v>
          </cell>
          <cell r="M293" t="str">
            <v>WS252139</v>
          </cell>
          <cell r="N293">
            <v>0</v>
          </cell>
          <cell r="O293" t="str">
            <v>Major Works MSA</v>
          </cell>
          <cell r="P293" t="str">
            <v>Blacktown - Richmond Signalling works</v>
          </cell>
          <cell r="Q293" t="str">
            <v>N</v>
          </cell>
          <cell r="R293" t="str">
            <v>Engineering &amp; Maintenance</v>
          </cell>
          <cell r="S293" t="str">
            <v>E&amp;M - Major Works</v>
          </cell>
          <cell r="T293">
            <v>5</v>
          </cell>
          <cell r="U293" t="str">
            <v>Opex</v>
          </cell>
          <cell r="V293" t="str">
            <v>Spend</v>
          </cell>
          <cell r="W293">
            <v>0</v>
          </cell>
          <cell r="X293">
            <v>42675</v>
          </cell>
          <cell r="Y293">
            <v>42978</v>
          </cell>
          <cell r="Z293" t="str">
            <v>3-6 Months</v>
          </cell>
          <cell r="AA293" t="str">
            <v>FY 17-18</v>
          </cell>
          <cell r="AB293" t="str">
            <v>Cancelled</v>
          </cell>
          <cell r="AC293" t="str">
            <v>Major Works  - Control Systems</v>
          </cell>
          <cell r="AD293" t="str">
            <v>Rail Infrastructure - Track</v>
          </cell>
          <cell r="AE293" t="str">
            <v>Peter Zinn</v>
          </cell>
          <cell r="AF293" t="str">
            <v>Signals and Controls Assets and Materials</v>
          </cell>
          <cell r="AG293" t="str">
            <v>Works resullting from installation of Blacktown Highspeed Crossover &amp; SSI Rationalisation, includes maintenance of obsolete Sigview system until replacement by ATRICS. Meeting held 5 July with MW incl Suzi Frederiksen. , MW to determine a project view of works including which activities will be performed in-house, which via MW MSA and which by other procurement. 5/9 In meeting with Wayne Cooney &amp; S&amp;CS teams it was determined that more mork is required to define scope, expected by end October. Still unclear whether MW MSA, Design Panel or other channels will be used. Delays in finalising spec, project put on hold for now. January 2017: Original intent to deliver via MW MSA, specification in formation, was due by end October. Business now considering other options. May be reinstated later.</v>
          </cell>
          <cell r="AH293">
            <v>3.4000000000000004</v>
          </cell>
        </row>
        <row r="294">
          <cell r="A294">
            <v>277</v>
          </cell>
          <cell r="B294" t="str">
            <v>M</v>
          </cell>
          <cell r="C294" t="str">
            <v>L</v>
          </cell>
          <cell r="D294" t="str">
            <v>L</v>
          </cell>
          <cell r="E294" t="str">
            <v>L</v>
          </cell>
          <cell r="F294" t="str">
            <v>L</v>
          </cell>
          <cell r="G294" t="str">
            <v>L</v>
          </cell>
          <cell r="H294" t="str">
            <v>H</v>
          </cell>
          <cell r="I294" t="str">
            <v>H</v>
          </cell>
          <cell r="J294" t="str">
            <v>M</v>
          </cell>
          <cell r="K294" t="str">
            <v>Y</v>
          </cell>
          <cell r="L294" t="str">
            <v>TBA</v>
          </cell>
          <cell r="M294" t="str">
            <v>WS252148</v>
          </cell>
          <cell r="N294">
            <v>0</v>
          </cell>
          <cell r="O294">
            <v>0</v>
          </cell>
          <cell r="P294" t="str">
            <v>Fleet Maintenance Depots Signals &amp; Control Systems</v>
          </cell>
          <cell r="Q294" t="str">
            <v>Y</v>
          </cell>
          <cell r="R294" t="str">
            <v>Engineering &amp; Maintenance</v>
          </cell>
          <cell r="S294" t="str">
            <v>E&amp;M - Fleet Maintenance</v>
          </cell>
          <cell r="T294">
            <v>0.5</v>
          </cell>
          <cell r="U294" t="str">
            <v>Opex</v>
          </cell>
          <cell r="V294" t="str">
            <v>Spend</v>
          </cell>
          <cell r="W294">
            <v>0</v>
          </cell>
          <cell r="X294">
            <v>43009</v>
          </cell>
          <cell r="Y294">
            <v>43281</v>
          </cell>
          <cell r="Z294" t="str">
            <v>&gt; 12 Months</v>
          </cell>
          <cell r="AA294" t="str">
            <v>FY 17-18</v>
          </cell>
          <cell r="AB294" t="str">
            <v>On Hold</v>
          </cell>
          <cell r="AC294" t="str">
            <v>FMD</v>
          </cell>
          <cell r="AD294" t="str">
            <v>Rail Infrastructure - Track</v>
          </cell>
          <cell r="AE294" t="str">
            <v>Maryam Rahimi</v>
          </cell>
          <cell r="AF294" t="str">
            <v>Signals and Controls Assets and Materials</v>
          </cell>
          <cell r="AG294" t="str">
            <v>19/01/17: the Fleet Maintenance Depots Signals &amp; Control Systems project will only require hiring of a Signalling design firm this FY to assist with developing the user requirements and a concept design. This will support the Fleet Maintenance side of the remote switching project, and is a key requirement for the trial planned next FY. Any engagement with signalling equipment suppliers or installers will not occur until next FY (17/18).
21/12/16: Both WS252157 &amp; WS252148 belong to fleet maintenance (Martin Mills) have been merged to wider Isolation Improvement Project (to Dale's Curren program). TSS involved in design consultancy stage. Procurement Awaiting Specification.
26/10/16: These projects WS252157 &amp; WS252148 belong to fleet maintenance (Martin Mills) have been merged to wider Isolation Improvement Project (to Dale's Curren program). TSS involved in design consultancy stage and providing the specification which enable ST/SP to conduct an open market tender. therefore the status of these two projects are onhold. 
9/08/16: Low level of confidence in regard to going ahead with this project as the funding &amp; scope yet to be finalised. 23/9 ESI Confirmed that ASA intend creating a maintenance centre standard, this is expected to take considerable time to complete.
Martin Mills</v>
          </cell>
          <cell r="AH294">
            <v>3.4000000000000004</v>
          </cell>
        </row>
        <row r="295">
          <cell r="A295">
            <v>278</v>
          </cell>
          <cell r="B295" t="str">
            <v>M</v>
          </cell>
          <cell r="C295" t="str">
            <v>L</v>
          </cell>
          <cell r="D295" t="str">
            <v>L</v>
          </cell>
          <cell r="E295" t="str">
            <v>L</v>
          </cell>
          <cell r="F295" t="str">
            <v>L</v>
          </cell>
          <cell r="G295" t="str">
            <v>L</v>
          </cell>
          <cell r="H295" t="str">
            <v>H</v>
          </cell>
          <cell r="I295" t="str">
            <v>H</v>
          </cell>
          <cell r="J295" t="str">
            <v>M</v>
          </cell>
          <cell r="K295" t="str">
            <v>Y</v>
          </cell>
          <cell r="L295" t="str">
            <v>TBA</v>
          </cell>
          <cell r="M295" t="str">
            <v>WS252157</v>
          </cell>
          <cell r="N295">
            <v>0</v>
          </cell>
          <cell r="O295">
            <v>0</v>
          </cell>
          <cell r="P295" t="str">
            <v>Fleet Maintenance Depots Isolation Switches</v>
          </cell>
          <cell r="Q295" t="str">
            <v>Y</v>
          </cell>
          <cell r="R295" t="str">
            <v>Engineering &amp; Maintenance</v>
          </cell>
          <cell r="S295" t="str">
            <v>E&amp;M - Fleet Maintenance</v>
          </cell>
          <cell r="T295">
            <v>2</v>
          </cell>
          <cell r="U295" t="str">
            <v>Opex</v>
          </cell>
          <cell r="V295" t="str">
            <v>Spend</v>
          </cell>
          <cell r="W295">
            <v>0</v>
          </cell>
          <cell r="X295">
            <v>42781</v>
          </cell>
          <cell r="Y295">
            <v>43069</v>
          </cell>
          <cell r="Z295" t="str">
            <v>6-12 Months</v>
          </cell>
          <cell r="AA295" t="str">
            <v>FY 17-18</v>
          </cell>
          <cell r="AB295" t="str">
            <v>Cancelled</v>
          </cell>
          <cell r="AC295" t="str">
            <v>FMD</v>
          </cell>
          <cell r="AD295" t="str">
            <v>Rail Infrastructure - Track</v>
          </cell>
          <cell r="AE295" t="str">
            <v>Maryam Rahimi</v>
          </cell>
          <cell r="AF295" t="str">
            <v>Electrical Assets &amp; Materials</v>
          </cell>
          <cell r="AG295" t="str">
            <v xml:space="preserve">
26/10/16: These projects WS252157 &amp; WS252148 belong to fleet maintenance (Martin Mills) have been merged to wider Isolation Improvement Project (to Dale's Curren program). TSS involved in design consultancy stage and providing the specification which enable ST/SP to conduct an open market tender. therefore the status of these two projects are onhold. 
9/08/16: Low level of confidence in regard to going ahead with this project as the funding &amp; scope yet to be finalised. 23/9 ESI Confirmed that ASA intend creating a maintenance centre standard, this is expected to take considerable time to complete.
 </v>
          </cell>
          <cell r="AH295">
            <v>3.4000000000000004</v>
          </cell>
        </row>
        <row r="296">
          <cell r="A296">
            <v>279</v>
          </cell>
          <cell r="B296" t="str">
            <v>M</v>
          </cell>
          <cell r="C296" t="str">
            <v>L</v>
          </cell>
          <cell r="D296" t="str">
            <v>M</v>
          </cell>
          <cell r="E296" t="str">
            <v>L</v>
          </cell>
          <cell r="F296" t="str">
            <v>H</v>
          </cell>
          <cell r="G296" t="str">
            <v>L</v>
          </cell>
          <cell r="H296" t="str">
            <v>H</v>
          </cell>
          <cell r="I296" t="str">
            <v>H</v>
          </cell>
          <cell r="J296" t="str">
            <v>L</v>
          </cell>
          <cell r="K296" t="str">
            <v>N</v>
          </cell>
          <cell r="L296" t="str">
            <v>S2C</v>
          </cell>
          <cell r="M296" t="str">
            <v>WS231713</v>
          </cell>
          <cell r="N296">
            <v>0</v>
          </cell>
          <cell r="O296" t="str">
            <v>Internal Emergency Door Release (IEDR)</v>
          </cell>
          <cell r="P296" t="str">
            <v>Internal Emergency Door Release (IEDR)</v>
          </cell>
          <cell r="Q296">
            <v>0</v>
          </cell>
          <cell r="R296" t="str">
            <v>Engineering &amp; Maintenance</v>
          </cell>
          <cell r="S296" t="str">
            <v>E&amp;M - Fleet Maintenance</v>
          </cell>
          <cell r="T296">
            <v>7.9</v>
          </cell>
          <cell r="U296" t="str">
            <v>Capex</v>
          </cell>
          <cell r="V296" t="str">
            <v>Spend</v>
          </cell>
          <cell r="W296">
            <v>0</v>
          </cell>
          <cell r="X296">
            <v>42430</v>
          </cell>
          <cell r="Y296">
            <v>42673</v>
          </cell>
          <cell r="Z296" t="str">
            <v>0-3 Months</v>
          </cell>
          <cell r="AA296" t="str">
            <v>FY 16-17</v>
          </cell>
          <cell r="AB296" t="str">
            <v>Cancelled</v>
          </cell>
          <cell r="AC296" t="str">
            <v>Fin. Projects Report</v>
          </cell>
          <cell r="AD296" t="str">
            <v>Rolling Stock</v>
          </cell>
          <cell r="AE296" t="str">
            <v>Ravi Shankar</v>
          </cell>
          <cell r="AF296" t="str">
            <v>R.Stock Refurbishments &amp; Upgrades</v>
          </cell>
          <cell r="AG296" t="str">
            <v>#217 now cancelled due to repeat. MPM funded</v>
          </cell>
          <cell r="AH296">
            <v>3</v>
          </cell>
        </row>
        <row r="297">
          <cell r="A297">
            <v>280</v>
          </cell>
          <cell r="B297" t="str">
            <v>L</v>
          </cell>
          <cell r="C297" t="str">
            <v>L</v>
          </cell>
          <cell r="D297" t="str">
            <v>M</v>
          </cell>
          <cell r="E297" t="str">
            <v>L</v>
          </cell>
          <cell r="F297" t="str">
            <v>M</v>
          </cell>
          <cell r="G297" t="str">
            <v>L</v>
          </cell>
          <cell r="H297" t="str">
            <v>M</v>
          </cell>
          <cell r="I297" t="str">
            <v>M</v>
          </cell>
          <cell r="J297" t="str">
            <v>L</v>
          </cell>
          <cell r="K297" t="str">
            <v>N</v>
          </cell>
          <cell r="L297" t="str">
            <v>S2C</v>
          </cell>
          <cell r="M297" t="str">
            <v>WS238138</v>
          </cell>
          <cell r="N297">
            <v>0</v>
          </cell>
          <cell r="O297" t="str">
            <v>FMD Projects pipeline</v>
          </cell>
          <cell r="P297" t="str">
            <v xml:space="preserve">K-Set / T-Set - Destination board upgrade </v>
          </cell>
          <cell r="Q297">
            <v>0</v>
          </cell>
          <cell r="R297" t="str">
            <v>Engineering &amp; Maintenance</v>
          </cell>
          <cell r="S297" t="str">
            <v>E&amp;M - Fleet Maintenance</v>
          </cell>
          <cell r="T297">
            <v>5</v>
          </cell>
          <cell r="U297" t="str">
            <v>Opex</v>
          </cell>
          <cell r="V297" t="str">
            <v>Spend</v>
          </cell>
          <cell r="W297">
            <v>0</v>
          </cell>
          <cell r="X297">
            <v>42522</v>
          </cell>
          <cell r="Y297">
            <v>42916</v>
          </cell>
          <cell r="Z297" t="str">
            <v>3-6 Months</v>
          </cell>
          <cell r="AA297" t="str">
            <v>FY 16-17</v>
          </cell>
          <cell r="AB297" t="str">
            <v>Cancelled</v>
          </cell>
          <cell r="AC297" t="str">
            <v>Fleet Maintenance</v>
          </cell>
          <cell r="AD297" t="str">
            <v>Rolling Stock</v>
          </cell>
          <cell r="AE297">
            <v>0</v>
          </cell>
          <cell r="AF297" t="str">
            <v>R.Stock Refurbishments &amp; Upgrades</v>
          </cell>
          <cell r="AG297" t="str">
            <v>Listed in FMD Projects list (FMD-075)</v>
          </cell>
          <cell r="AH297">
            <v>2.1999999999999997</v>
          </cell>
        </row>
        <row r="298">
          <cell r="A298">
            <v>281</v>
          </cell>
          <cell r="B298" t="str">
            <v>H</v>
          </cell>
          <cell r="C298" t="str">
            <v>H</v>
          </cell>
          <cell r="D298" t="str">
            <v>L</v>
          </cell>
          <cell r="E298" t="str">
            <v>L</v>
          </cell>
          <cell r="F298" t="str">
            <v>L</v>
          </cell>
          <cell r="G298" t="str">
            <v>L</v>
          </cell>
          <cell r="H298" t="str">
            <v>L</v>
          </cell>
          <cell r="I298" t="str">
            <v>L</v>
          </cell>
          <cell r="J298" t="str">
            <v>L</v>
          </cell>
          <cell r="K298" t="str">
            <v>Y</v>
          </cell>
          <cell r="L298" t="str">
            <v>S2C</v>
          </cell>
          <cell r="M298" t="str">
            <v>TBA</v>
          </cell>
          <cell r="N298">
            <v>0</v>
          </cell>
          <cell r="O298" t="str">
            <v>Business Initiated</v>
          </cell>
          <cell r="P298" t="str">
            <v>Fire Life Safety City Underground &amp; Eastern Suburbs EWIS</v>
          </cell>
          <cell r="Q298" t="str">
            <v>Y</v>
          </cell>
          <cell r="R298" t="str">
            <v>Customer Service</v>
          </cell>
          <cell r="S298" t="str">
            <v>CS - Customer Environment</v>
          </cell>
          <cell r="T298">
            <v>5</v>
          </cell>
          <cell r="U298" t="str">
            <v>Opex</v>
          </cell>
          <cell r="V298" t="str">
            <v>Spend</v>
          </cell>
          <cell r="W298">
            <v>0</v>
          </cell>
          <cell r="X298">
            <v>42699</v>
          </cell>
          <cell r="Y298">
            <v>42997</v>
          </cell>
          <cell r="Z298" t="str">
            <v>3-6 Months</v>
          </cell>
          <cell r="AA298" t="str">
            <v>FY 17-18</v>
          </cell>
          <cell r="AB298" t="str">
            <v>Active</v>
          </cell>
          <cell r="AC298" t="str">
            <v>Customer Environment</v>
          </cell>
          <cell r="AD298" t="str">
            <v>Enterprise Services</v>
          </cell>
          <cell r="AE298" t="str">
            <v>Liam Cullen</v>
          </cell>
          <cell r="AF298" t="str">
            <v>Safety, Security, and Environment</v>
          </cell>
          <cell r="AG298">
            <v>0</v>
          </cell>
          <cell r="AH298">
            <v>1</v>
          </cell>
        </row>
        <row r="299">
          <cell r="A299">
            <v>282</v>
          </cell>
          <cell r="B299" t="str">
            <v>H</v>
          </cell>
          <cell r="C299" t="str">
            <v>L</v>
          </cell>
          <cell r="D299" t="str">
            <v>M</v>
          </cell>
          <cell r="E299" t="str">
            <v>L</v>
          </cell>
          <cell r="F299" t="str">
            <v>M</v>
          </cell>
          <cell r="G299" t="str">
            <v>L</v>
          </cell>
          <cell r="H299" t="str">
            <v>M</v>
          </cell>
          <cell r="I299" t="str">
            <v>M</v>
          </cell>
          <cell r="J299" t="str">
            <v>H</v>
          </cell>
          <cell r="K299" t="str">
            <v>N</v>
          </cell>
          <cell r="L299" t="str">
            <v>S2C</v>
          </cell>
          <cell r="M299" t="str">
            <v>WS232870</v>
          </cell>
          <cell r="N299">
            <v>0</v>
          </cell>
          <cell r="O299" t="str">
            <v>Vandalism Strategy</v>
          </cell>
          <cell r="P299" t="str">
            <v>Turnback security upgrades - Vandalism Strategy</v>
          </cell>
          <cell r="Q299" t="str">
            <v>N</v>
          </cell>
          <cell r="R299" t="str">
            <v>Operations</v>
          </cell>
          <cell r="S299" t="str">
            <v>OP - Operations Planning</v>
          </cell>
          <cell r="T299">
            <v>1.92</v>
          </cell>
          <cell r="U299" t="str">
            <v>Capex</v>
          </cell>
          <cell r="V299" t="str">
            <v>Spend</v>
          </cell>
          <cell r="W299">
            <v>0</v>
          </cell>
          <cell r="X299">
            <v>42750</v>
          </cell>
          <cell r="Y299">
            <v>43008</v>
          </cell>
          <cell r="Z299" t="str">
            <v>6-12 Months</v>
          </cell>
          <cell r="AA299" t="str">
            <v>FY 17-18</v>
          </cell>
          <cell r="AB299" t="str">
            <v>Cancelled</v>
          </cell>
          <cell r="AC299" t="str">
            <v>Corporate Business Plan</v>
          </cell>
          <cell r="AD299" t="str">
            <v>Rail Infrastructure - Corridor</v>
          </cell>
          <cell r="AE299" t="str">
            <v>Kudzo Holland</v>
          </cell>
          <cell r="AF299">
            <v>0</v>
          </cell>
          <cell r="AG299" t="str">
            <v>Procurement expected under fencing panel, business contact is David Landy</v>
          </cell>
          <cell r="AH299">
            <v>3.8</v>
          </cell>
        </row>
        <row r="300">
          <cell r="A300">
            <v>283</v>
          </cell>
          <cell r="B300" t="str">
            <v>L</v>
          </cell>
          <cell r="C300" t="str">
            <v>L</v>
          </cell>
          <cell r="D300" t="str">
            <v>L</v>
          </cell>
          <cell r="E300" t="str">
            <v>L</v>
          </cell>
          <cell r="F300" t="str">
            <v>M</v>
          </cell>
          <cell r="G300" t="str">
            <v>L</v>
          </cell>
          <cell r="H300" t="str">
            <v>M</v>
          </cell>
          <cell r="I300" t="str">
            <v>M</v>
          </cell>
          <cell r="J300" t="str">
            <v>L</v>
          </cell>
          <cell r="K300" t="str">
            <v>N</v>
          </cell>
          <cell r="L300" t="str">
            <v>S2C</v>
          </cell>
          <cell r="M300" t="str">
            <v>WS238147</v>
          </cell>
          <cell r="N300">
            <v>0</v>
          </cell>
          <cell r="O300" t="str">
            <v>FMD Projects pipeline</v>
          </cell>
          <cell r="P300" t="str">
            <v>Millennium - DTRS, fitment</v>
          </cell>
          <cell r="Q300">
            <v>0</v>
          </cell>
          <cell r="R300" t="str">
            <v>Engineering &amp; Maintenance</v>
          </cell>
          <cell r="S300" t="str">
            <v>E&amp;M - Fleet Maintenance</v>
          </cell>
          <cell r="T300">
            <v>0.75</v>
          </cell>
          <cell r="U300" t="str">
            <v>tbc</v>
          </cell>
          <cell r="V300" t="str">
            <v>Spend</v>
          </cell>
          <cell r="W300">
            <v>0</v>
          </cell>
          <cell r="X300">
            <v>42522</v>
          </cell>
          <cell r="Y300">
            <v>42916</v>
          </cell>
          <cell r="Z300" t="str">
            <v>3-6 Months</v>
          </cell>
          <cell r="AA300" t="str">
            <v>FY 16-17</v>
          </cell>
          <cell r="AB300" t="str">
            <v>Cancelled</v>
          </cell>
          <cell r="AC300" t="str">
            <v>Fleet Maintenance</v>
          </cell>
          <cell r="AD300" t="str">
            <v>Rolling Stock</v>
          </cell>
          <cell r="AE300" t="str">
            <v>Ravi Shankar</v>
          </cell>
          <cell r="AF300" t="str">
            <v>R.Stock Refurbishments &amp; Upgrades</v>
          </cell>
          <cell r="AG300" t="str">
            <v>Listed in FMD Projects list (FMD-061)</v>
          </cell>
          <cell r="AH300">
            <v>1.7999999999999998</v>
          </cell>
        </row>
        <row r="301">
          <cell r="A301">
            <v>284</v>
          </cell>
          <cell r="B301" t="str">
            <v>L</v>
          </cell>
          <cell r="C301" t="str">
            <v>L</v>
          </cell>
          <cell r="D301" t="str">
            <v>L</v>
          </cell>
          <cell r="E301" t="str">
            <v>L</v>
          </cell>
          <cell r="F301" t="str">
            <v>M</v>
          </cell>
          <cell r="G301" t="str">
            <v>L</v>
          </cell>
          <cell r="H301" t="str">
            <v>M</v>
          </cell>
          <cell r="I301" t="str">
            <v>M</v>
          </cell>
          <cell r="J301" t="str">
            <v>L</v>
          </cell>
          <cell r="K301" t="str">
            <v>N</v>
          </cell>
          <cell r="L301" t="str">
            <v>S2C</v>
          </cell>
          <cell r="M301" t="str">
            <v>WS238156</v>
          </cell>
          <cell r="N301">
            <v>0</v>
          </cell>
          <cell r="O301" t="str">
            <v>FMD Projects pipeline</v>
          </cell>
          <cell r="P301" t="str">
            <v>Millennium - Upgrade Vigilance System</v>
          </cell>
          <cell r="Q301">
            <v>0</v>
          </cell>
          <cell r="R301" t="str">
            <v>Engineering &amp; Maintenance</v>
          </cell>
          <cell r="S301" t="str">
            <v>E&amp;M - Fleet Maintenance</v>
          </cell>
          <cell r="T301">
            <v>0.4</v>
          </cell>
          <cell r="U301" t="str">
            <v>CapEx</v>
          </cell>
          <cell r="V301" t="str">
            <v>Spend</v>
          </cell>
          <cell r="W301">
            <v>0</v>
          </cell>
          <cell r="X301">
            <v>42552</v>
          </cell>
          <cell r="Y301">
            <v>42734</v>
          </cell>
          <cell r="Z301" t="str">
            <v>0-3 Months</v>
          </cell>
          <cell r="AA301" t="str">
            <v>FY 16-17</v>
          </cell>
          <cell r="AB301" t="str">
            <v>Cancelled</v>
          </cell>
          <cell r="AC301" t="str">
            <v>Fleet Maintenance</v>
          </cell>
          <cell r="AD301" t="str">
            <v>Rolling Stock</v>
          </cell>
          <cell r="AE301" t="str">
            <v>Ravi Shankar</v>
          </cell>
          <cell r="AF301" t="str">
            <v>R.Stock Refurbishments &amp; Upgrades</v>
          </cell>
          <cell r="AG301" t="str">
            <v>Listed in FMD Projects list (FMD-071)</v>
          </cell>
          <cell r="AH301">
            <v>1.7999999999999998</v>
          </cell>
        </row>
        <row r="302">
          <cell r="A302">
            <v>285</v>
          </cell>
          <cell r="B302" t="str">
            <v>M</v>
          </cell>
          <cell r="C302" t="str">
            <v>H</v>
          </cell>
          <cell r="D302" t="str">
            <v>H</v>
          </cell>
          <cell r="E302" t="str">
            <v>L</v>
          </cell>
          <cell r="F302" t="str">
            <v>M</v>
          </cell>
          <cell r="G302" t="str">
            <v>M</v>
          </cell>
          <cell r="H302" t="str">
            <v>H</v>
          </cell>
          <cell r="I302" t="str">
            <v>H</v>
          </cell>
          <cell r="J302" t="str">
            <v>L</v>
          </cell>
          <cell r="K302" t="str">
            <v>Y</v>
          </cell>
          <cell r="L302" t="str">
            <v>S2C</v>
          </cell>
          <cell r="M302" t="str">
            <v>WS236562</v>
          </cell>
          <cell r="N302">
            <v>0</v>
          </cell>
          <cell r="O302" t="str">
            <v>SP Initiative</v>
          </cell>
          <cell r="P302" t="str">
            <v xml:space="preserve">Trial for Wheels </v>
          </cell>
          <cell r="Q302" t="str">
            <v>Y</v>
          </cell>
          <cell r="R302" t="str">
            <v>Engineering &amp; Maintenance</v>
          </cell>
          <cell r="S302" t="str">
            <v>E&amp;M - Fleet Maintenance</v>
          </cell>
          <cell r="T302" t="str">
            <v>tbc</v>
          </cell>
          <cell r="U302" t="str">
            <v>tbc</v>
          </cell>
          <cell r="V302" t="str">
            <v>Spend</v>
          </cell>
          <cell r="W302">
            <v>0</v>
          </cell>
          <cell r="X302">
            <v>42646</v>
          </cell>
          <cell r="Y302">
            <v>43007</v>
          </cell>
          <cell r="Z302" t="str">
            <v>6-12 Months</v>
          </cell>
          <cell r="AA302" t="str">
            <v>FY 17-18</v>
          </cell>
          <cell r="AB302" t="str">
            <v>Planned</v>
          </cell>
          <cell r="AC302" t="str">
            <v xml:space="preserve"> SP Initiated - IIP</v>
          </cell>
          <cell r="AD302" t="str">
            <v>Rolling Stock</v>
          </cell>
          <cell r="AE302" t="str">
            <v>Ravi Shankar</v>
          </cell>
          <cell r="AF302" t="str">
            <v>Materials &amp; Rotables</v>
          </cell>
          <cell r="AG302" t="str">
            <v xml:space="preserve">Complex Bespoke contract; </v>
          </cell>
          <cell r="AH302">
            <v>3.4</v>
          </cell>
        </row>
        <row r="303">
          <cell r="A303">
            <v>286</v>
          </cell>
          <cell r="B303" t="str">
            <v>H</v>
          </cell>
          <cell r="C303" t="str">
            <v>M</v>
          </cell>
          <cell r="D303" t="str">
            <v>M</v>
          </cell>
          <cell r="E303" t="str">
            <v>H</v>
          </cell>
          <cell r="F303" t="str">
            <v>H</v>
          </cell>
          <cell r="G303" t="str">
            <v>H</v>
          </cell>
          <cell r="H303" t="str">
            <v>H</v>
          </cell>
          <cell r="I303" t="str">
            <v>H</v>
          </cell>
          <cell r="J303" t="str">
            <v>H</v>
          </cell>
          <cell r="K303" t="str">
            <v>Y</v>
          </cell>
          <cell r="L303" t="str">
            <v>S2C</v>
          </cell>
          <cell r="M303" t="str">
            <v>WS247754</v>
          </cell>
          <cell r="N303">
            <v>0</v>
          </cell>
          <cell r="O303" t="str">
            <v>Station Refresh Program</v>
          </cell>
          <cell r="P303" t="str">
            <v>Central Station - Grand Concourse Refurbishment Works</v>
          </cell>
          <cell r="Q303" t="str">
            <v>N</v>
          </cell>
          <cell r="R303" t="str">
            <v>Customer Service</v>
          </cell>
          <cell r="S303" t="str">
            <v>CS - Customer Environment</v>
          </cell>
          <cell r="T303">
            <v>3</v>
          </cell>
          <cell r="U303" t="str">
            <v>Capex / Opex</v>
          </cell>
          <cell r="V303" t="str">
            <v>Spend</v>
          </cell>
          <cell r="W303">
            <v>42492</v>
          </cell>
          <cell r="X303">
            <v>42795</v>
          </cell>
          <cell r="Y303">
            <v>42973</v>
          </cell>
          <cell r="Z303" t="str">
            <v>3-6 Months</v>
          </cell>
          <cell r="AA303" t="str">
            <v>FY 17-18</v>
          </cell>
          <cell r="AB303" t="str">
            <v>Cancelled</v>
          </cell>
          <cell r="AC303" t="str">
            <v>Customer Environment</v>
          </cell>
          <cell r="AD303" t="str">
            <v>Construction &amp; Refurbishment</v>
          </cell>
          <cell r="AE303" t="str">
            <v>Sandip Pal</v>
          </cell>
          <cell r="AF303" t="str">
            <v>Building and Fit-Out Services</v>
          </cell>
          <cell r="AG303" t="str">
            <v>Cancelled and replaced by WS266180, WS267078, WS266865</v>
          </cell>
          <cell r="AH303">
            <v>4.5999999999999996</v>
          </cell>
        </row>
        <row r="304">
          <cell r="A304">
            <v>287</v>
          </cell>
          <cell r="B304" t="str">
            <v>L</v>
          </cell>
          <cell r="C304" t="str">
            <v>L</v>
          </cell>
          <cell r="D304" t="str">
            <v>L</v>
          </cell>
          <cell r="E304" t="str">
            <v>L</v>
          </cell>
          <cell r="F304" t="str">
            <v>L</v>
          </cell>
          <cell r="G304" t="str">
            <v>L</v>
          </cell>
          <cell r="H304" t="str">
            <v>M</v>
          </cell>
          <cell r="I304" t="str">
            <v>M</v>
          </cell>
          <cell r="J304" t="str">
            <v>L</v>
          </cell>
          <cell r="K304" t="str">
            <v>N</v>
          </cell>
          <cell r="L304" t="str">
            <v>S2C</v>
          </cell>
          <cell r="M304" t="str">
            <v>TBA</v>
          </cell>
          <cell r="N304">
            <v>3167.91</v>
          </cell>
          <cell r="O304" t="str">
            <v>Fire Life and Safety Program</v>
          </cell>
          <cell r="P304" t="str">
            <v>Town Hall Fire Hydrant and Smoke Ventilation</v>
          </cell>
          <cell r="Q304" t="str">
            <v>N</v>
          </cell>
          <cell r="R304" t="str">
            <v>Engineering &amp; Maintenance</v>
          </cell>
          <cell r="S304" t="str">
            <v>E&amp;M - Asset Management</v>
          </cell>
          <cell r="T304">
            <v>2.7</v>
          </cell>
          <cell r="U304" t="str">
            <v>Capex</v>
          </cell>
          <cell r="V304" t="str">
            <v>Spend</v>
          </cell>
          <cell r="W304">
            <v>42552</v>
          </cell>
          <cell r="X304">
            <v>42917</v>
          </cell>
          <cell r="Y304">
            <v>43373</v>
          </cell>
          <cell r="Z304" t="str">
            <v>&gt; 12 Months</v>
          </cell>
          <cell r="AA304" t="str">
            <v>FY 18-19</v>
          </cell>
          <cell r="AB304" t="str">
            <v>Planned</v>
          </cell>
          <cell r="AC304" t="str">
            <v>CBP</v>
          </cell>
          <cell r="AD304" t="str">
            <v>Rail Infrastructure - Corridor</v>
          </cell>
          <cell r="AE304" t="str">
            <v>Kudzo Holland</v>
          </cell>
          <cell r="AF304" t="str">
            <v>Fire, Life &amp; Safety - Tunnels</v>
          </cell>
          <cell r="AG304" t="str">
            <v xml:space="preserve">Sponsor is Engineering Systems Integrity while Major Works is the delivery division. Strategic theme is Safety. PID approved under Capital Register 3167.91. $2.7m for FY16/17 (RESERVE). </v>
          </cell>
          <cell r="AH304">
            <v>1.7999999999999998</v>
          </cell>
        </row>
        <row r="305">
          <cell r="A305">
            <v>288</v>
          </cell>
          <cell r="B305" t="str">
            <v>M</v>
          </cell>
          <cell r="C305" t="str">
            <v>M</v>
          </cell>
          <cell r="D305" t="str">
            <v>L</v>
          </cell>
          <cell r="E305" t="str">
            <v>L</v>
          </cell>
          <cell r="F305" t="str">
            <v>M</v>
          </cell>
          <cell r="G305" t="str">
            <v>L</v>
          </cell>
          <cell r="H305" t="str">
            <v>L</v>
          </cell>
          <cell r="I305" t="str">
            <v>M</v>
          </cell>
          <cell r="J305" t="str">
            <v>H</v>
          </cell>
          <cell r="K305" t="str">
            <v>Y</v>
          </cell>
          <cell r="L305" t="str">
            <v>TBA</v>
          </cell>
          <cell r="M305" t="str">
            <v>CW50028</v>
          </cell>
          <cell r="N305">
            <v>0</v>
          </cell>
          <cell r="O305" t="str">
            <v>Business Initiated</v>
          </cell>
          <cell r="P305" t="str">
            <v>NTCS Services Agreement</v>
          </cell>
          <cell r="Q305">
            <v>0</v>
          </cell>
          <cell r="R305" t="str">
            <v>Engineering &amp; Maintenance</v>
          </cell>
          <cell r="S305" t="str">
            <v>E&amp;M - Commercial &amp; Supply Chain</v>
          </cell>
          <cell r="T305">
            <v>0.75</v>
          </cell>
          <cell r="U305" t="str">
            <v>OpEx</v>
          </cell>
          <cell r="V305" t="str">
            <v>Spend</v>
          </cell>
          <cell r="W305">
            <v>0</v>
          </cell>
          <cell r="X305">
            <v>42309</v>
          </cell>
          <cell r="Y305">
            <v>42643</v>
          </cell>
          <cell r="Z305" t="str">
            <v>0-3 Months</v>
          </cell>
          <cell r="AA305" t="str">
            <v>FY 16-17</v>
          </cell>
          <cell r="AB305" t="str">
            <v>Cancelled</v>
          </cell>
          <cell r="AC305" t="str">
            <v>Commercial &amp; Supply Chain</v>
          </cell>
          <cell r="AD305" t="str">
            <v>Rolling Stock</v>
          </cell>
          <cell r="AE305" t="str">
            <v>Ravi Shankar</v>
          </cell>
          <cell r="AF305" t="str">
            <v>Engineering &amp; Professional Services</v>
          </cell>
          <cell r="AG305" t="str">
            <v>Being handled by TfNSW as relates to cross agency arrangement</v>
          </cell>
          <cell r="AH305">
            <v>3.4</v>
          </cell>
        </row>
        <row r="306">
          <cell r="A306">
            <v>289</v>
          </cell>
          <cell r="B306" t="str">
            <v>H</v>
          </cell>
          <cell r="C306" t="str">
            <v>H</v>
          </cell>
          <cell r="D306" t="str">
            <v>M</v>
          </cell>
          <cell r="E306" t="str">
            <v>L</v>
          </cell>
          <cell r="F306" t="str">
            <v>M</v>
          </cell>
          <cell r="G306" t="str">
            <v>L</v>
          </cell>
          <cell r="H306" t="str">
            <v>H</v>
          </cell>
          <cell r="I306" t="str">
            <v>H</v>
          </cell>
          <cell r="J306" t="str">
            <v>M</v>
          </cell>
          <cell r="K306" t="str">
            <v>Y</v>
          </cell>
          <cell r="L306" t="str">
            <v>S2C</v>
          </cell>
          <cell r="M306" t="str">
            <v>WS231544</v>
          </cell>
          <cell r="N306">
            <v>0</v>
          </cell>
          <cell r="O306" t="str">
            <v>Mechanised Track Patrol (MTP)</v>
          </cell>
          <cell r="P306" t="str">
            <v>Mechanised Inspection System Reconfiguration (MISR)</v>
          </cell>
          <cell r="Q306" t="str">
            <v>Y</v>
          </cell>
          <cell r="R306" t="str">
            <v>Engineering &amp; Maintenance</v>
          </cell>
          <cell r="S306" t="str">
            <v>E&amp;M - Major Works</v>
          </cell>
          <cell r="T306">
            <v>10</v>
          </cell>
          <cell r="U306" t="str">
            <v>Capex</v>
          </cell>
          <cell r="V306" t="str">
            <v>Spend</v>
          </cell>
          <cell r="W306">
            <v>0</v>
          </cell>
          <cell r="X306">
            <v>42870</v>
          </cell>
          <cell r="Y306">
            <v>43160</v>
          </cell>
          <cell r="Z306" t="str">
            <v>6-12 Months</v>
          </cell>
          <cell r="AA306" t="str">
            <v>FY 17-18</v>
          </cell>
          <cell r="AB306" t="str">
            <v>Planned</v>
          </cell>
          <cell r="AC306" t="str">
            <v>IPO / CBP</v>
          </cell>
          <cell r="AD306" t="str">
            <v>Integrated Technology Systems</v>
          </cell>
          <cell r="AE306" t="str">
            <v>Carlos Falla Jimenez</v>
          </cell>
          <cell r="AF306">
            <v>0</v>
          </cell>
          <cell r="AG306" t="str">
            <v>IPO allocation for FY15/16 is $3.5m however is a placeholder for general Feasibility studies. $1m allocation is specifically for AIMS software replacement seed funding, so complexity for FY15/16 is Low, however total project is likey to be &gt;$10m and completed in next 2 FY's, so is expected to be more complex overall.
Future MTP needs include new AACA / Ramsys, seed funding may be required in FY15/16. Degree of procurement will depend upon what scope is included or excluded in EAM. See http://intranet.sydneytrains.nsw.gov.au/directorates/maintenance/asset-management/asset-initiatives/asset-initiatives-projects</v>
          </cell>
          <cell r="AH306">
            <v>3.8</v>
          </cell>
        </row>
        <row r="307">
          <cell r="A307">
            <v>290</v>
          </cell>
          <cell r="B307" t="str">
            <v>L</v>
          </cell>
          <cell r="C307" t="str">
            <v>H</v>
          </cell>
          <cell r="D307" t="str">
            <v>L</v>
          </cell>
          <cell r="E307" t="str">
            <v>L</v>
          </cell>
          <cell r="F307" t="str">
            <v>L</v>
          </cell>
          <cell r="G307" t="str">
            <v>M</v>
          </cell>
          <cell r="H307" t="str">
            <v>L</v>
          </cell>
          <cell r="I307" t="str">
            <v>M</v>
          </cell>
          <cell r="J307" t="str">
            <v>L</v>
          </cell>
          <cell r="K307" t="str">
            <v>Y</v>
          </cell>
          <cell r="L307" t="str">
            <v>S2C</v>
          </cell>
          <cell r="M307" t="str">
            <v>WS249562</v>
          </cell>
          <cell r="N307">
            <v>0</v>
          </cell>
          <cell r="O307" t="str">
            <v>Supply Agreement Renewals</v>
          </cell>
          <cell r="P307" t="str">
            <v>Long Term Supply Agreement - Rectifier Power Cubicles (UGL Engineering)</v>
          </cell>
          <cell r="Q307" t="str">
            <v>N</v>
          </cell>
          <cell r="R307" t="str">
            <v>Engineering &amp; Maintenance</v>
          </cell>
          <cell r="S307" t="str">
            <v>E&amp;M - Commercial &amp; Supply Chain</v>
          </cell>
          <cell r="T307">
            <v>5</v>
          </cell>
          <cell r="U307" t="str">
            <v>Opex</v>
          </cell>
          <cell r="V307" t="str">
            <v>Spend</v>
          </cell>
          <cell r="W307">
            <v>42736</v>
          </cell>
          <cell r="X307">
            <v>42736</v>
          </cell>
          <cell r="Y307">
            <v>43039</v>
          </cell>
          <cell r="Z307" t="str">
            <v>6-12 Months</v>
          </cell>
          <cell r="AA307" t="str">
            <v>FY 17-18</v>
          </cell>
          <cell r="AB307" t="str">
            <v>Cancelled</v>
          </cell>
          <cell r="AC307" t="str">
            <v>Internal Strat. Procurement</v>
          </cell>
          <cell r="AD307" t="str">
            <v>Rail Infrastructure - Track</v>
          </cell>
          <cell r="AE307" t="str">
            <v>Phillip Rasborsek</v>
          </cell>
          <cell r="AF307" t="str">
            <v>Electrical Assets &amp; Materials</v>
          </cell>
          <cell r="AG307" t="str">
            <v>Sourcing renewal  - expiring supply agreement (CW17887 - UGL Engineering)</v>
          </cell>
          <cell r="AH307">
            <v>1.7999999999999998</v>
          </cell>
        </row>
        <row r="308">
          <cell r="A308">
            <v>291</v>
          </cell>
          <cell r="B308" t="str">
            <v>M</v>
          </cell>
          <cell r="C308" t="str">
            <v>H</v>
          </cell>
          <cell r="D308" t="str">
            <v>M</v>
          </cell>
          <cell r="E308" t="str">
            <v>L</v>
          </cell>
          <cell r="F308" t="str">
            <v>M</v>
          </cell>
          <cell r="G308" t="str">
            <v>L</v>
          </cell>
          <cell r="H308" t="str">
            <v>M</v>
          </cell>
          <cell r="I308" t="str">
            <v>M</v>
          </cell>
          <cell r="J308" t="str">
            <v>M</v>
          </cell>
          <cell r="K308" t="str">
            <v>Y</v>
          </cell>
          <cell r="L308" t="str">
            <v>S2C</v>
          </cell>
          <cell r="M308" t="str">
            <v>WS274935</v>
          </cell>
          <cell r="N308">
            <v>0</v>
          </cell>
          <cell r="O308" t="str">
            <v>Business Initiated</v>
          </cell>
          <cell r="P308" t="str">
            <v>Crane Maintenance Services</v>
          </cell>
          <cell r="Q308" t="str">
            <v>Y</v>
          </cell>
          <cell r="R308" t="str">
            <v>Engineering &amp; Maintenance</v>
          </cell>
          <cell r="S308" t="str">
            <v>E&amp;M - Fleet Maintenance</v>
          </cell>
          <cell r="T308">
            <v>6</v>
          </cell>
          <cell r="U308" t="str">
            <v>Opex</v>
          </cell>
          <cell r="V308" t="str">
            <v>Spend</v>
          </cell>
          <cell r="W308">
            <v>0</v>
          </cell>
          <cell r="X308">
            <v>42699</v>
          </cell>
          <cell r="Y308">
            <v>43014</v>
          </cell>
          <cell r="Z308" t="str">
            <v>6-12 Months</v>
          </cell>
          <cell r="AA308" t="str">
            <v>FY 17-18</v>
          </cell>
          <cell r="AB308" t="str">
            <v>Active</v>
          </cell>
          <cell r="AC308" t="str">
            <v>Fleet Maintenance</v>
          </cell>
          <cell r="AD308" t="str">
            <v>Enterprise Services</v>
          </cell>
          <cell r="AE308" t="str">
            <v>Pratibha Barna</v>
          </cell>
          <cell r="AF308" t="str">
            <v>Facilities Maintenance</v>
          </cell>
          <cell r="AG308">
            <v>0</v>
          </cell>
          <cell r="AH308">
            <v>3</v>
          </cell>
        </row>
        <row r="309">
          <cell r="A309">
            <v>292</v>
          </cell>
          <cell r="B309" t="str">
            <v>M</v>
          </cell>
          <cell r="C309" t="str">
            <v>L</v>
          </cell>
          <cell r="D309" t="str">
            <v>H</v>
          </cell>
          <cell r="E309" t="str">
            <v>H</v>
          </cell>
          <cell r="F309" t="str">
            <v>L</v>
          </cell>
          <cell r="G309" t="str">
            <v>M</v>
          </cell>
          <cell r="H309" t="str">
            <v>H</v>
          </cell>
          <cell r="I309" t="str">
            <v>H</v>
          </cell>
          <cell r="J309" t="str">
            <v>L</v>
          </cell>
          <cell r="K309" t="str">
            <v>Y</v>
          </cell>
          <cell r="L309" t="str">
            <v>Contract Variation</v>
          </cell>
          <cell r="M309" t="str">
            <v>TBA</v>
          </cell>
          <cell r="N309">
            <v>0</v>
          </cell>
          <cell r="O309" t="str">
            <v>Business Initiated</v>
          </cell>
          <cell r="P309" t="str">
            <v>Asbestos Removal Services</v>
          </cell>
          <cell r="Q309" t="str">
            <v>N</v>
          </cell>
          <cell r="R309" t="str">
            <v>SEQR</v>
          </cell>
          <cell r="S309" t="str">
            <v>SEQR - Rules &amp; Compliance</v>
          </cell>
          <cell r="T309">
            <v>50</v>
          </cell>
          <cell r="U309" t="str">
            <v>Opex</v>
          </cell>
          <cell r="V309" t="str">
            <v>Spend</v>
          </cell>
          <cell r="W309">
            <v>0</v>
          </cell>
          <cell r="X309">
            <v>42309</v>
          </cell>
          <cell r="Y309">
            <v>43023</v>
          </cell>
          <cell r="Z309" t="str">
            <v>6-12 Months</v>
          </cell>
          <cell r="AA309" t="str">
            <v>FY 17-18</v>
          </cell>
          <cell r="AB309" t="str">
            <v>Active</v>
          </cell>
          <cell r="AC309" t="str">
            <v>SEQR</v>
          </cell>
          <cell r="AD309" t="str">
            <v>Enterprise Services</v>
          </cell>
          <cell r="AE309" t="str">
            <v>Prasad Rajakumar</v>
          </cell>
          <cell r="AF309" t="str">
            <v>Safety, Security, and Environment</v>
          </cell>
          <cell r="AG309" t="str">
            <v>Waiting on strategy from business</v>
          </cell>
          <cell r="AH309">
            <v>3.4</v>
          </cell>
        </row>
        <row r="310">
          <cell r="A310">
            <v>293</v>
          </cell>
          <cell r="B310" t="str">
            <v>H</v>
          </cell>
          <cell r="C310" t="str">
            <v>H</v>
          </cell>
          <cell r="D310" t="str">
            <v>M</v>
          </cell>
          <cell r="E310" t="str">
            <v>H</v>
          </cell>
          <cell r="F310" t="str">
            <v>H</v>
          </cell>
          <cell r="G310" t="str">
            <v>H</v>
          </cell>
          <cell r="H310" t="str">
            <v>H</v>
          </cell>
          <cell r="I310" t="str">
            <v>H</v>
          </cell>
          <cell r="J310" t="str">
            <v>M</v>
          </cell>
          <cell r="K310" t="str">
            <v>Y</v>
          </cell>
          <cell r="L310" t="str">
            <v>S2C</v>
          </cell>
          <cell r="M310" t="str">
            <v>WS248043</v>
          </cell>
          <cell r="N310">
            <v>0</v>
          </cell>
          <cell r="O310" t="str">
            <v>Existing Network Enhancements Program</v>
          </cell>
          <cell r="P310" t="str">
            <v>ENE - Stations Upgrade - Central and Redfern Works</v>
          </cell>
          <cell r="Q310" t="str">
            <v>N</v>
          </cell>
          <cell r="R310" t="str">
            <v>Future Network Delivery</v>
          </cell>
          <cell r="S310" t="str">
            <v>FND - Customer Readiness</v>
          </cell>
          <cell r="T310">
            <v>14.8</v>
          </cell>
          <cell r="U310" t="str">
            <v>Capex</v>
          </cell>
          <cell r="V310" t="str">
            <v>Spend</v>
          </cell>
          <cell r="W310">
            <v>42495</v>
          </cell>
          <cell r="X310">
            <v>42901</v>
          </cell>
          <cell r="Y310">
            <v>43036</v>
          </cell>
          <cell r="Z310" t="str">
            <v>6-12 Months</v>
          </cell>
          <cell r="AA310" t="str">
            <v>FY 17-18</v>
          </cell>
          <cell r="AB310" t="str">
            <v>Planned</v>
          </cell>
          <cell r="AC310" t="str">
            <v>Future Network Delivery</v>
          </cell>
          <cell r="AD310" t="str">
            <v>Construction &amp; Refurbishment</v>
          </cell>
          <cell r="AE310" t="str">
            <v>Shantala Prabhu</v>
          </cell>
          <cell r="AF310" t="str">
            <v>Building and Fit-Out Services</v>
          </cell>
          <cell r="AG310">
            <v>0</v>
          </cell>
          <cell r="AH310">
            <v>3.8</v>
          </cell>
        </row>
        <row r="311">
          <cell r="A311">
            <v>294</v>
          </cell>
          <cell r="B311" t="str">
            <v>H</v>
          </cell>
          <cell r="C311" t="str">
            <v>M</v>
          </cell>
          <cell r="D311" t="str">
            <v>H</v>
          </cell>
          <cell r="E311" t="str">
            <v>L</v>
          </cell>
          <cell r="F311" t="str">
            <v>H</v>
          </cell>
          <cell r="G311" t="str">
            <v>H</v>
          </cell>
          <cell r="H311" t="str">
            <v>H</v>
          </cell>
          <cell r="I311" t="str">
            <v>H</v>
          </cell>
          <cell r="J311" t="str">
            <v>H</v>
          </cell>
          <cell r="K311" t="str">
            <v>N</v>
          </cell>
          <cell r="L311" t="str">
            <v>S2C</v>
          </cell>
          <cell r="M311" t="str">
            <v>WS231635</v>
          </cell>
          <cell r="N311">
            <v>0</v>
          </cell>
          <cell r="O311" t="str">
            <v>Fleet Refurbishment / Upgrade</v>
          </cell>
          <cell r="P311" t="str">
            <v>OSCar Refresh</v>
          </cell>
          <cell r="Q311">
            <v>0</v>
          </cell>
          <cell r="R311" t="str">
            <v>Engineering &amp; Maintenance</v>
          </cell>
          <cell r="S311" t="str">
            <v>E&amp;M - Fleet Maintenance</v>
          </cell>
          <cell r="T311">
            <v>31.6</v>
          </cell>
          <cell r="U311" t="str">
            <v>Capex</v>
          </cell>
          <cell r="V311" t="str">
            <v>Spend</v>
          </cell>
          <cell r="W311">
            <v>0</v>
          </cell>
          <cell r="X311">
            <v>42552</v>
          </cell>
          <cell r="Y311">
            <v>42791</v>
          </cell>
          <cell r="Z311" t="str">
            <v>0-3 Months</v>
          </cell>
          <cell r="AA311" t="str">
            <v>FY 16-17</v>
          </cell>
          <cell r="AB311" t="str">
            <v>Cancelled</v>
          </cell>
          <cell r="AC311" t="str">
            <v>Fleet Maintenance</v>
          </cell>
          <cell r="AD311" t="str">
            <v>Rolling Stock</v>
          </cell>
          <cell r="AE311" t="str">
            <v>Ravi Shankar</v>
          </cell>
          <cell r="AF311" t="str">
            <v>R.Stock Refurbishments &amp; Upgrades</v>
          </cell>
          <cell r="AG311" t="str">
            <v>MPM Capex funded</v>
          </cell>
          <cell r="AH311">
            <v>5</v>
          </cell>
        </row>
        <row r="312">
          <cell r="A312">
            <v>295</v>
          </cell>
          <cell r="B312" t="str">
            <v>L</v>
          </cell>
          <cell r="C312" t="str">
            <v>L</v>
          </cell>
          <cell r="D312" t="str">
            <v>L</v>
          </cell>
          <cell r="E312" t="str">
            <v>L</v>
          </cell>
          <cell r="F312" t="str">
            <v>L</v>
          </cell>
          <cell r="G312" t="str">
            <v>L</v>
          </cell>
          <cell r="H312" t="str">
            <v>L</v>
          </cell>
          <cell r="I312" t="str">
            <v>L</v>
          </cell>
          <cell r="J312" t="str">
            <v>L</v>
          </cell>
          <cell r="K312" t="str">
            <v>N</v>
          </cell>
          <cell r="L312" t="str">
            <v>S2C</v>
          </cell>
          <cell r="M312" t="str">
            <v>WS231731</v>
          </cell>
          <cell r="N312">
            <v>0</v>
          </cell>
          <cell r="O312" t="str">
            <v>Fleet Refurbishment / Upgrade</v>
          </cell>
          <cell r="P312" t="str">
            <v>Outer Suburban Cars Stage 2 (OSCars Stage 2)</v>
          </cell>
          <cell r="Q312">
            <v>0</v>
          </cell>
          <cell r="R312" t="str">
            <v>Engineering &amp; Maintenance</v>
          </cell>
          <cell r="S312" t="str">
            <v>E&amp;M - Fleet Maintenance</v>
          </cell>
          <cell r="T312">
            <v>0.4</v>
          </cell>
          <cell r="U312" t="str">
            <v>Capex</v>
          </cell>
          <cell r="V312" t="str">
            <v>Spend</v>
          </cell>
          <cell r="W312">
            <v>0</v>
          </cell>
          <cell r="X312">
            <v>42430</v>
          </cell>
          <cell r="Y312">
            <v>42673</v>
          </cell>
          <cell r="Z312" t="str">
            <v>0-3 Months</v>
          </cell>
          <cell r="AA312" t="str">
            <v>FY 16-17</v>
          </cell>
          <cell r="AB312" t="str">
            <v>Cancelled</v>
          </cell>
          <cell r="AC312" t="str">
            <v>Fin. Projects Report</v>
          </cell>
          <cell r="AD312" t="str">
            <v>Rolling Stock</v>
          </cell>
          <cell r="AE312" t="str">
            <v>Ravi Shankar</v>
          </cell>
          <cell r="AF312" t="str">
            <v>Maintenance</v>
          </cell>
          <cell r="AG312" t="str">
            <v>MPM funded</v>
          </cell>
          <cell r="AH312">
            <v>1</v>
          </cell>
        </row>
        <row r="313">
          <cell r="A313">
            <v>296</v>
          </cell>
          <cell r="B313" t="str">
            <v>L</v>
          </cell>
          <cell r="C313" t="str">
            <v>L</v>
          </cell>
          <cell r="D313" t="str">
            <v>L</v>
          </cell>
          <cell r="E313" t="str">
            <v>L</v>
          </cell>
          <cell r="F313" t="str">
            <v>L</v>
          </cell>
          <cell r="G313" t="str">
            <v>L</v>
          </cell>
          <cell r="H313" t="str">
            <v>L</v>
          </cell>
          <cell r="I313" t="str">
            <v>L</v>
          </cell>
          <cell r="J313" t="str">
            <v>L</v>
          </cell>
          <cell r="K313" t="str">
            <v>N</v>
          </cell>
          <cell r="L313" t="str">
            <v>S2C</v>
          </cell>
          <cell r="M313" t="str">
            <v>WS231722</v>
          </cell>
          <cell r="N313">
            <v>9296.01</v>
          </cell>
          <cell r="O313" t="str">
            <v>Fleet Refurbishment / Upgrade</v>
          </cell>
          <cell r="P313" t="str">
            <v>Outer Suburban Cars Stage 3 &amp; 3A (OSCars Stage 3)</v>
          </cell>
          <cell r="Q313">
            <v>0</v>
          </cell>
          <cell r="R313" t="str">
            <v>Engineering &amp; Maintenance</v>
          </cell>
          <cell r="S313" t="str">
            <v>E&amp;M - Fleet Maintenance</v>
          </cell>
          <cell r="T313">
            <v>0.4</v>
          </cell>
          <cell r="U313" t="str">
            <v>Capex</v>
          </cell>
          <cell r="V313" t="str">
            <v>Spend</v>
          </cell>
          <cell r="W313">
            <v>0</v>
          </cell>
          <cell r="X313">
            <v>42552</v>
          </cell>
          <cell r="Y313">
            <v>42825</v>
          </cell>
          <cell r="Z313" t="str">
            <v>0-3 Months</v>
          </cell>
          <cell r="AA313" t="str">
            <v>FY 16-17</v>
          </cell>
          <cell r="AB313" t="str">
            <v>Cancelled</v>
          </cell>
          <cell r="AC313" t="str">
            <v>Fin. Projects Report</v>
          </cell>
          <cell r="AD313" t="str">
            <v>Rolling Stock</v>
          </cell>
          <cell r="AE313" t="str">
            <v>Ravi Shankar</v>
          </cell>
          <cell r="AF313" t="str">
            <v>Maintenance</v>
          </cell>
          <cell r="AG313" t="str">
            <v>Oscar Stage 3 and 3A Awarded</v>
          </cell>
          <cell r="AH313">
            <v>1</v>
          </cell>
        </row>
        <row r="314">
          <cell r="A314">
            <v>297</v>
          </cell>
          <cell r="B314" t="str">
            <v>M</v>
          </cell>
          <cell r="C314" t="str">
            <v>L</v>
          </cell>
          <cell r="D314" t="str">
            <v>L</v>
          </cell>
          <cell r="E314" t="str">
            <v>L</v>
          </cell>
          <cell r="F314" t="str">
            <v>L</v>
          </cell>
          <cell r="G314" t="str">
            <v>L</v>
          </cell>
          <cell r="H314" t="str">
            <v>M</v>
          </cell>
          <cell r="I314" t="str">
            <v>M</v>
          </cell>
          <cell r="J314" t="str">
            <v>H</v>
          </cell>
          <cell r="K314" t="str">
            <v>N</v>
          </cell>
          <cell r="L314" t="str">
            <v>S2C</v>
          </cell>
          <cell r="M314" t="str">
            <v>TfNSW</v>
          </cell>
          <cell r="N314">
            <v>0</v>
          </cell>
          <cell r="O314" t="str">
            <v>Business Initiated</v>
          </cell>
          <cell r="P314" t="str">
            <v>Gosford resignalling</v>
          </cell>
          <cell r="Q314" t="str">
            <v>N</v>
          </cell>
          <cell r="R314" t="str">
            <v>Engineering &amp; Maintenance</v>
          </cell>
          <cell r="S314" t="str">
            <v>E&amp;M - Major Works</v>
          </cell>
          <cell r="T314">
            <v>50</v>
          </cell>
          <cell r="U314" t="str">
            <v>Opex</v>
          </cell>
          <cell r="V314" t="str">
            <v>Spend</v>
          </cell>
          <cell r="W314">
            <v>0</v>
          </cell>
          <cell r="X314">
            <v>42765</v>
          </cell>
          <cell r="Y314">
            <v>43038</v>
          </cell>
          <cell r="Z314" t="str">
            <v>6-12 Months</v>
          </cell>
          <cell r="AA314" t="str">
            <v>FY 17-18</v>
          </cell>
          <cell r="AB314" t="str">
            <v>Planned</v>
          </cell>
          <cell r="AC314" t="str">
            <v>MPM Signals</v>
          </cell>
          <cell r="AD314" t="str">
            <v>Construction &amp; Refurbishment</v>
          </cell>
          <cell r="AE314" t="str">
            <v>Paul Skeggs</v>
          </cell>
          <cell r="AF314" t="str">
            <v>Building and Fit-Out</v>
          </cell>
          <cell r="AG314">
            <v>0</v>
          </cell>
          <cell r="AH314">
            <v>3.4</v>
          </cell>
        </row>
        <row r="315">
          <cell r="A315">
            <v>298</v>
          </cell>
          <cell r="B315" t="str">
            <v>M</v>
          </cell>
          <cell r="C315" t="str">
            <v>H</v>
          </cell>
          <cell r="D315" t="str">
            <v>L</v>
          </cell>
          <cell r="E315" t="str">
            <v>M</v>
          </cell>
          <cell r="F315" t="str">
            <v>L</v>
          </cell>
          <cell r="G315" t="str">
            <v>M</v>
          </cell>
          <cell r="H315" t="str">
            <v>H</v>
          </cell>
          <cell r="I315" t="str">
            <v>H</v>
          </cell>
          <cell r="J315" t="str">
            <v>L</v>
          </cell>
          <cell r="K315" t="str">
            <v>Y</v>
          </cell>
          <cell r="L315" t="str">
            <v>S2C</v>
          </cell>
          <cell r="M315" t="str">
            <v>TBA</v>
          </cell>
          <cell r="N315">
            <v>0</v>
          </cell>
          <cell r="O315" t="str">
            <v>Business Initiated</v>
          </cell>
          <cell r="P315" t="str">
            <v xml:space="preserve"> Foreshore Protection  Wondbyne   </v>
          </cell>
          <cell r="Q315" t="str">
            <v>N</v>
          </cell>
          <cell r="R315" t="str">
            <v>Engineering &amp; Maintenance</v>
          </cell>
          <cell r="S315" t="str">
            <v>E&amp;M - Major Works</v>
          </cell>
          <cell r="T315">
            <v>1.5</v>
          </cell>
          <cell r="U315" t="str">
            <v>Capex</v>
          </cell>
          <cell r="V315" t="str">
            <v>Spend</v>
          </cell>
          <cell r="W315">
            <v>0</v>
          </cell>
          <cell r="X315">
            <v>42917</v>
          </cell>
          <cell r="Y315">
            <v>43038</v>
          </cell>
          <cell r="Z315" t="str">
            <v>6-12 Months</v>
          </cell>
          <cell r="AA315" t="str">
            <v>FY 17-18</v>
          </cell>
          <cell r="AB315" t="str">
            <v>Cancelled</v>
          </cell>
          <cell r="AC315" t="str">
            <v>Major Works - Civil</v>
          </cell>
          <cell r="AD315" t="str">
            <v>Construction &amp; Refurbishment</v>
          </cell>
          <cell r="AE315" t="str">
            <v>Sanath Abeywardana</v>
          </cell>
          <cell r="AF315" t="str">
            <v>Building and Fit-Out</v>
          </cell>
          <cell r="AG315">
            <v>0</v>
          </cell>
          <cell r="AH315">
            <v>2.6</v>
          </cell>
        </row>
        <row r="316">
          <cell r="A316">
            <v>299</v>
          </cell>
          <cell r="B316" t="str">
            <v>M</v>
          </cell>
          <cell r="C316" t="str">
            <v>L</v>
          </cell>
          <cell r="D316" t="str">
            <v>H</v>
          </cell>
          <cell r="E316" t="str">
            <v>L</v>
          </cell>
          <cell r="F316" t="str">
            <v>M</v>
          </cell>
          <cell r="G316" t="str">
            <v>L</v>
          </cell>
          <cell r="H316" t="str">
            <v>M</v>
          </cell>
          <cell r="I316" t="str">
            <v>M</v>
          </cell>
          <cell r="J316" t="str">
            <v>L</v>
          </cell>
          <cell r="K316" t="str">
            <v>Y</v>
          </cell>
          <cell r="L316" t="str">
            <v>S2C</v>
          </cell>
          <cell r="M316" t="str">
            <v>WS232566</v>
          </cell>
          <cell r="N316">
            <v>0</v>
          </cell>
          <cell r="O316" t="str">
            <v>Business Initiated</v>
          </cell>
          <cell r="P316" t="str">
            <v>Traffic Management Services</v>
          </cell>
          <cell r="Q316" t="str">
            <v>Y</v>
          </cell>
          <cell r="R316" t="str">
            <v>Operations</v>
          </cell>
          <cell r="S316" t="str">
            <v>OP - Operations Planning</v>
          </cell>
          <cell r="T316">
            <v>30</v>
          </cell>
          <cell r="U316" t="str">
            <v>Opex</v>
          </cell>
          <cell r="V316" t="str">
            <v>Spend</v>
          </cell>
          <cell r="W316">
            <v>42705</v>
          </cell>
          <cell r="X316">
            <v>42917</v>
          </cell>
          <cell r="Y316">
            <v>43100</v>
          </cell>
          <cell r="Z316" t="str">
            <v>6-12 Months</v>
          </cell>
          <cell r="AA316" t="str">
            <v>FY 17-18</v>
          </cell>
          <cell r="AB316" t="str">
            <v>Planned</v>
          </cell>
          <cell r="AC316" t="str">
            <v>Operations</v>
          </cell>
          <cell r="AD316" t="str">
            <v>Rail Infrastructure - Corridor</v>
          </cell>
          <cell r="AE316" t="str">
            <v>Dermot Cullen</v>
          </cell>
          <cell r="AF316" t="str">
            <v>Maintenance</v>
          </cell>
          <cell r="AG316" t="str">
            <v>Internal customers Chris Chambers, Steve Irwin, John Samaan (Operations), Civil Works team under Robert Munro (Granville). Traffic Management Services fall within TSS as an indirect spend category under Traffic Control (LB06) - Blue Collar Labour - Professional &amp; Labour Services. Annual estimated spend is $6M p.a. with contracts expired several years ago but active catalogue in Ariba being used by the business. Major internal users are Operations Planning and Major Works. Current panel of 3 suppliers (D&amp;D Traffic Mgt, Able Works and Traffic Mgt Group) however +95% of spend with D&amp;D and Able Works while D&amp;D recently acquired Able Works who ceased trading in April 2016. Meeting with Rob Munro &amp; Major Works team set for 01/09/16.</v>
          </cell>
          <cell r="AH316">
            <v>2.6</v>
          </cell>
        </row>
        <row r="317">
          <cell r="A317">
            <v>300</v>
          </cell>
          <cell r="B317" t="str">
            <v>M</v>
          </cell>
          <cell r="C317" t="str">
            <v>M</v>
          </cell>
          <cell r="D317" t="str">
            <v>L</v>
          </cell>
          <cell r="E317" t="str">
            <v>L</v>
          </cell>
          <cell r="F317" t="str">
            <v>M</v>
          </cell>
          <cell r="G317" t="str">
            <v>H</v>
          </cell>
          <cell r="H317" t="str">
            <v>H</v>
          </cell>
          <cell r="I317" t="str">
            <v>H</v>
          </cell>
          <cell r="J317" t="str">
            <v>L</v>
          </cell>
          <cell r="K317" t="str">
            <v>Y</v>
          </cell>
          <cell r="L317" t="str">
            <v>S2C</v>
          </cell>
          <cell r="M317" t="str">
            <v>WS264002</v>
          </cell>
          <cell r="N317" t="str">
            <v>3204.00</v>
          </cell>
          <cell r="O317" t="str">
            <v>Electrical Isolations Improvement Project</v>
          </cell>
          <cell r="P317" t="str">
            <v xml:space="preserve">
3204.00 Electrical Isolations Improvement Project - EOI - Two Position switches Integrated to DC Circuit Breakers (Mitsubishi)</v>
          </cell>
          <cell r="Q317" t="str">
            <v>Y</v>
          </cell>
          <cell r="R317" t="str">
            <v>Engineering &amp; Maintenance</v>
          </cell>
          <cell r="S317" t="str">
            <v>E&amp;M - Major Works</v>
          </cell>
          <cell r="T317">
            <v>1</v>
          </cell>
          <cell r="U317" t="str">
            <v>Capex</v>
          </cell>
          <cell r="V317" t="str">
            <v>Spend</v>
          </cell>
          <cell r="W317">
            <v>42628</v>
          </cell>
          <cell r="X317">
            <v>42674</v>
          </cell>
          <cell r="Y317">
            <v>43100</v>
          </cell>
          <cell r="Z317" t="str">
            <v>6-12 Months</v>
          </cell>
          <cell r="AA317" t="str">
            <v>FY 17-18</v>
          </cell>
          <cell r="AB317" t="str">
            <v>On Hold</v>
          </cell>
          <cell r="AC317" t="str">
            <v>CBP</v>
          </cell>
          <cell r="AD317" t="str">
            <v>Rail Infrastructure - Track</v>
          </cell>
          <cell r="AE317" t="str">
            <v>Maryam Rahimi</v>
          </cell>
          <cell r="AF317" t="str">
            <v>Electrical Assets &amp; Materials</v>
          </cell>
          <cell r="AG317" t="str">
            <v>16/11/16: Cost Centre for this project is: 559140135.
27/10/16: ESI (Virender Malik) has been involved in drafting the spec in collaboration with ASA for next year tender process, until such a time that the spec gets ready the procurement project status changed to "On Hold".
28/09/16: Project Team is reviewing the EOI responses to WS249458 which that may have an impact on the scope of this EOI, therefore requeste dto project on hold until further notice from them.
15/09/16: Isolation Project team has asked for another EOI to be published for two position switches so that it can be integarted to Mitsubishi DCCB's. EOI  publish date targeted to open market on 14th Oct 16. Overarching Procurement Strategy previously approved for all the procurement activity under this project.
CBP I.D. 269. IPO Capital register I.D. 3204.00. $1.833m approved for FY16/17. PID Approved. Overall Project Manager: Dale Curren. Project manager (Stan Soldas) appointed December 2015. 
Two streams: 1) Idenitification, trial, type approval and supply of new 1500V DCCB with integrated switching (approx 1,000 units) 2) Retrofit of existing manual isolation switches with motorised actuators (approx 400 units). 
Current Mitsubishi DCCB supply agreement until 2018 however product is to be discontinued, requires specification, market testing and type approval of new, more compact, integrated product. 
Current manual switching supplied by ART in contract that expires in Dec 17. High Risk rating due to uncertainty of ASA timing to completion of specification and high profile of project</v>
          </cell>
          <cell r="AH317">
            <v>2.6</v>
          </cell>
        </row>
        <row r="318">
          <cell r="A318">
            <v>301</v>
          </cell>
          <cell r="B318" t="str">
            <v>M</v>
          </cell>
          <cell r="C318" t="str">
            <v>H</v>
          </cell>
          <cell r="D318" t="str">
            <v>L</v>
          </cell>
          <cell r="E318" t="str">
            <v>L</v>
          </cell>
          <cell r="F318" t="str">
            <v>L</v>
          </cell>
          <cell r="G318" t="str">
            <v>M</v>
          </cell>
          <cell r="H318" t="str">
            <v>L</v>
          </cell>
          <cell r="I318" t="str">
            <v>M</v>
          </cell>
          <cell r="J318" t="str">
            <v>M</v>
          </cell>
          <cell r="K318" t="str">
            <v>Y</v>
          </cell>
          <cell r="L318" t="str">
            <v>S2C</v>
          </cell>
          <cell r="M318" t="str">
            <v>WS265118</v>
          </cell>
          <cell r="N318">
            <v>0</v>
          </cell>
          <cell r="O318" t="str">
            <v>Establishment of Standing Offer Supply Agreements for key uncontracted suppliers</v>
          </cell>
          <cell r="P318" t="str">
            <v>Standing Offer Supply Agreements for key uncontracted suppliers - UGL Engineering</v>
          </cell>
          <cell r="Q318" t="str">
            <v>N</v>
          </cell>
          <cell r="R318" t="str">
            <v>Engineering &amp; Maintenance</v>
          </cell>
          <cell r="S318" t="str">
            <v>E&amp;M - Commercial &amp; Supply Chain</v>
          </cell>
          <cell r="T318">
            <v>2.65</v>
          </cell>
          <cell r="U318" t="str">
            <v>Opex</v>
          </cell>
          <cell r="V318" t="str">
            <v>Spend</v>
          </cell>
          <cell r="W318">
            <v>42917</v>
          </cell>
          <cell r="X318">
            <v>42736</v>
          </cell>
          <cell r="Y318">
            <v>43039</v>
          </cell>
          <cell r="Z318" t="str">
            <v>6-12 Months</v>
          </cell>
          <cell r="AA318" t="str">
            <v>FY 17-18</v>
          </cell>
          <cell r="AB318" t="str">
            <v>Active</v>
          </cell>
          <cell r="AC318" t="str">
            <v>Internal Strat. Procurement</v>
          </cell>
          <cell r="AD318" t="str">
            <v>Rail Infrastructure - Track</v>
          </cell>
          <cell r="AE318" t="str">
            <v>Phillip Rasborsek</v>
          </cell>
          <cell r="AF318" t="str">
            <v>Electrical Assets &amp; Materials</v>
          </cell>
          <cell r="AG318" t="str">
            <v>C&amp;SC, ESI, MW</v>
          </cell>
          <cell r="AH318">
            <v>2.5999999999999996</v>
          </cell>
        </row>
        <row r="319">
          <cell r="A319">
            <v>302</v>
          </cell>
          <cell r="B319" t="str">
            <v>M</v>
          </cell>
          <cell r="C319" t="str">
            <v>M</v>
          </cell>
          <cell r="D319" t="str">
            <v>L</v>
          </cell>
          <cell r="E319" t="str">
            <v>L</v>
          </cell>
          <cell r="F319" t="str">
            <v>H</v>
          </cell>
          <cell r="G319" t="str">
            <v>L</v>
          </cell>
          <cell r="H319" t="str">
            <v>H</v>
          </cell>
          <cell r="I319" t="str">
            <v>H</v>
          </cell>
          <cell r="J319" t="str">
            <v>M</v>
          </cell>
          <cell r="K319" t="str">
            <v>Y</v>
          </cell>
          <cell r="L319" t="str">
            <v>S2C</v>
          </cell>
          <cell r="M319" t="str">
            <v>WS239175</v>
          </cell>
          <cell r="N319">
            <v>0</v>
          </cell>
          <cell r="O319" t="str">
            <v>Business Initiated</v>
          </cell>
          <cell r="P319" t="str">
            <v>Tangara Fleet - Upgrade Guard and Trainer Seat</v>
          </cell>
          <cell r="Q319">
            <v>0</v>
          </cell>
          <cell r="R319" t="str">
            <v>Engineering &amp; Maintenance</v>
          </cell>
          <cell r="S319" t="str">
            <v>E&amp;M - Fleet Maintenance</v>
          </cell>
          <cell r="T319">
            <v>0.5</v>
          </cell>
          <cell r="U319" t="str">
            <v>Opex</v>
          </cell>
          <cell r="V319" t="str">
            <v>Spend</v>
          </cell>
          <cell r="W319">
            <v>0</v>
          </cell>
          <cell r="X319">
            <v>42461</v>
          </cell>
          <cell r="Y319">
            <v>42825</v>
          </cell>
          <cell r="Z319" t="str">
            <v>0-3 Months</v>
          </cell>
          <cell r="AA319" t="str">
            <v>FY 16-17</v>
          </cell>
          <cell r="AB319" t="str">
            <v>Cancelled</v>
          </cell>
          <cell r="AC319" t="str">
            <v>Fleet Maintenance</v>
          </cell>
          <cell r="AD319" t="str">
            <v>Rolling Stock</v>
          </cell>
          <cell r="AE319" t="str">
            <v>Gary Burgess</v>
          </cell>
          <cell r="AF319" t="str">
            <v>Materials &amp; Rotables</v>
          </cell>
          <cell r="AG319" t="str">
            <v xml:space="preserve">Email Brendan Kavanagh - PID 3209.00. Seats are being sourced through inventory (existing inventory item under L3C) and the installation will be done at the depot. Any requirement for fittings, board etc. which are relatively low value is being procured through R2P process. </v>
          </cell>
          <cell r="AH319">
            <v>3.4000000000000004</v>
          </cell>
        </row>
        <row r="320">
          <cell r="A320">
            <v>303</v>
          </cell>
          <cell r="B320" t="str">
            <v>M</v>
          </cell>
          <cell r="C320" t="str">
            <v>L</v>
          </cell>
          <cell r="D320" t="str">
            <v>H</v>
          </cell>
          <cell r="E320" t="str">
            <v>L</v>
          </cell>
          <cell r="F320" t="str">
            <v>L</v>
          </cell>
          <cell r="G320" t="str">
            <v>L</v>
          </cell>
          <cell r="H320" t="str">
            <v>L</v>
          </cell>
          <cell r="I320" t="str">
            <v>L</v>
          </cell>
          <cell r="J320" t="str">
            <v>M</v>
          </cell>
          <cell r="K320" t="str">
            <v>Y</v>
          </cell>
          <cell r="L320" t="str">
            <v>S2C</v>
          </cell>
          <cell r="M320" t="str">
            <v>WS235540</v>
          </cell>
          <cell r="N320">
            <v>3197</v>
          </cell>
          <cell r="O320" t="str">
            <v>Business Initiated</v>
          </cell>
          <cell r="P320" t="str">
            <v>Ballast Cleaner x 2 and Wagons x 13 (refer MJ's schedule)</v>
          </cell>
          <cell r="Q320" t="str">
            <v>Y</v>
          </cell>
          <cell r="R320" t="str">
            <v>Engineering &amp; Maintenance</v>
          </cell>
          <cell r="S320" t="str">
            <v>E&amp;M - Major Works</v>
          </cell>
          <cell r="T320">
            <v>28.5</v>
          </cell>
          <cell r="U320" t="str">
            <v>Capex</v>
          </cell>
          <cell r="V320" t="str">
            <v>Spend</v>
          </cell>
          <cell r="W320">
            <v>0</v>
          </cell>
          <cell r="X320">
            <v>43101</v>
          </cell>
          <cell r="Y320">
            <v>43281</v>
          </cell>
          <cell r="Z320" t="str">
            <v>&gt; 12 Months</v>
          </cell>
          <cell r="AA320" t="str">
            <v>FY 17-18</v>
          </cell>
          <cell r="AB320" t="str">
            <v>Planned</v>
          </cell>
          <cell r="AC320" t="str">
            <v>Major Works</v>
          </cell>
          <cell r="AD320" t="str">
            <v>Rolling Stock</v>
          </cell>
          <cell r="AE320" t="str">
            <v>Ravi Shankar</v>
          </cell>
          <cell r="AF320" t="str">
            <v>Acquisitions</v>
          </cell>
          <cell r="AG320" t="str">
            <v xml:space="preserve">Part of Major Plant $191.9m </v>
          </cell>
          <cell r="AH320">
            <v>2.5999999999999996</v>
          </cell>
        </row>
        <row r="321">
          <cell r="A321">
            <v>304</v>
          </cell>
          <cell r="B321" t="str">
            <v>L</v>
          </cell>
          <cell r="C321" t="str">
            <v>L</v>
          </cell>
          <cell r="D321" t="str">
            <v>M</v>
          </cell>
          <cell r="E321" t="str">
            <v>L</v>
          </cell>
          <cell r="F321" t="str">
            <v>M</v>
          </cell>
          <cell r="G321" t="str">
            <v>L</v>
          </cell>
          <cell r="H321" t="str">
            <v>M</v>
          </cell>
          <cell r="I321" t="str">
            <v>M</v>
          </cell>
          <cell r="J321" t="str">
            <v>L</v>
          </cell>
          <cell r="K321" t="str">
            <v>N</v>
          </cell>
          <cell r="L321" t="str">
            <v>S2C</v>
          </cell>
          <cell r="M321" t="str">
            <v>WS238156</v>
          </cell>
          <cell r="N321">
            <v>0</v>
          </cell>
          <cell r="O321" t="str">
            <v>FMD Projects pipeline</v>
          </cell>
          <cell r="P321" t="str">
            <v>V-Set - elect fleet, pantograph mods (or Abrasive carbon and wear measurement)</v>
          </cell>
          <cell r="Q321">
            <v>0</v>
          </cell>
          <cell r="R321" t="str">
            <v>Engineering &amp; Maintenance</v>
          </cell>
          <cell r="S321" t="str">
            <v>E&amp;M - Fleet Maintenance</v>
          </cell>
          <cell r="T321">
            <v>5</v>
          </cell>
          <cell r="U321" t="str">
            <v>tbc</v>
          </cell>
          <cell r="V321" t="str">
            <v>Spend</v>
          </cell>
          <cell r="W321">
            <v>0</v>
          </cell>
          <cell r="X321">
            <v>42522</v>
          </cell>
          <cell r="Y321">
            <v>42916</v>
          </cell>
          <cell r="Z321" t="str">
            <v>3-6 Months</v>
          </cell>
          <cell r="AA321" t="str">
            <v>FY 16-17</v>
          </cell>
          <cell r="AB321" t="str">
            <v>Cancelled</v>
          </cell>
          <cell r="AC321" t="str">
            <v>Fleet Maintenance</v>
          </cell>
          <cell r="AD321" t="str">
            <v>Rolling Stock</v>
          </cell>
          <cell r="AE321" t="str">
            <v>Ravi Shankar</v>
          </cell>
          <cell r="AF321" t="str">
            <v>R.Stock Refurbishments &amp; Upgrades</v>
          </cell>
          <cell r="AG321" t="str">
            <v>Listed in FMD Projects list (FMD-057)</v>
          </cell>
          <cell r="AH321">
            <v>2.1999999999999997</v>
          </cell>
        </row>
        <row r="322">
          <cell r="A322">
            <v>305</v>
          </cell>
          <cell r="B322" t="str">
            <v>L</v>
          </cell>
          <cell r="C322" t="str">
            <v>L</v>
          </cell>
          <cell r="D322" t="str">
            <v>M</v>
          </cell>
          <cell r="E322" t="str">
            <v>L</v>
          </cell>
          <cell r="F322" t="str">
            <v>M</v>
          </cell>
          <cell r="G322" t="str">
            <v>L</v>
          </cell>
          <cell r="H322" t="str">
            <v>M</v>
          </cell>
          <cell r="I322" t="str">
            <v>M</v>
          </cell>
          <cell r="J322" t="str">
            <v>L</v>
          </cell>
          <cell r="K322" t="str">
            <v>N</v>
          </cell>
          <cell r="L322" t="str">
            <v>S2C</v>
          </cell>
          <cell r="M322" t="str">
            <v>WS238165</v>
          </cell>
          <cell r="N322">
            <v>0</v>
          </cell>
          <cell r="O322" t="str">
            <v>FMD Projects pipeline</v>
          </cell>
          <cell r="P322" t="str">
            <v>V-Set - Installation of fresh water tank level indicator</v>
          </cell>
          <cell r="Q322">
            <v>0</v>
          </cell>
          <cell r="R322" t="str">
            <v>Engineering &amp; Maintenance</v>
          </cell>
          <cell r="S322" t="str">
            <v>E&amp;M - Fleet Maintenance</v>
          </cell>
          <cell r="T322">
            <v>5</v>
          </cell>
          <cell r="U322" t="str">
            <v>tbc</v>
          </cell>
          <cell r="V322" t="str">
            <v>Spend</v>
          </cell>
          <cell r="W322">
            <v>0</v>
          </cell>
          <cell r="X322">
            <v>42522</v>
          </cell>
          <cell r="Y322">
            <v>42916</v>
          </cell>
          <cell r="Z322" t="str">
            <v>3-6 Months</v>
          </cell>
          <cell r="AA322" t="str">
            <v>FY 16-17</v>
          </cell>
          <cell r="AB322" t="str">
            <v>Cancelled</v>
          </cell>
          <cell r="AC322" t="str">
            <v>Fleet Maintenance</v>
          </cell>
          <cell r="AD322" t="str">
            <v>Rolling Stock</v>
          </cell>
          <cell r="AE322" t="str">
            <v>Ravi Shankar</v>
          </cell>
          <cell r="AF322" t="str">
            <v>R.Stock Refurbishments &amp; Upgrades</v>
          </cell>
          <cell r="AG322" t="str">
            <v>Listed in FMD Projects list (FMD-013)</v>
          </cell>
          <cell r="AH322">
            <v>2.1999999999999997</v>
          </cell>
        </row>
        <row r="323">
          <cell r="A323">
            <v>306</v>
          </cell>
          <cell r="B323" t="str">
            <v>M</v>
          </cell>
          <cell r="C323" t="str">
            <v>L</v>
          </cell>
          <cell r="D323" t="str">
            <v>M</v>
          </cell>
          <cell r="E323" t="str">
            <v>L</v>
          </cell>
          <cell r="F323" t="str">
            <v>H</v>
          </cell>
          <cell r="G323" t="str">
            <v>M</v>
          </cell>
          <cell r="H323" t="str">
            <v>H</v>
          </cell>
          <cell r="I323" t="str">
            <v>H</v>
          </cell>
          <cell r="J323" t="str">
            <v>L</v>
          </cell>
          <cell r="K323" t="str">
            <v>N</v>
          </cell>
          <cell r="L323" t="str">
            <v>S2C</v>
          </cell>
          <cell r="M323" t="str">
            <v>WS231589</v>
          </cell>
          <cell r="N323">
            <v>0</v>
          </cell>
          <cell r="O323" t="str">
            <v>Condition Monitoring</v>
          </cell>
          <cell r="P323" t="str">
            <v>Wheel Profile and Brake Monitoring</v>
          </cell>
          <cell r="Q323">
            <v>0</v>
          </cell>
          <cell r="R323" t="str">
            <v>Engineering &amp; Maintenance</v>
          </cell>
          <cell r="S323" t="str">
            <v>E&amp;M - Major Works</v>
          </cell>
          <cell r="T323">
            <v>18</v>
          </cell>
          <cell r="U323" t="str">
            <v>Capex</v>
          </cell>
          <cell r="V323" t="str">
            <v>Spend</v>
          </cell>
          <cell r="W323">
            <v>0</v>
          </cell>
          <cell r="X323">
            <v>42552</v>
          </cell>
          <cell r="Y323">
            <v>42735</v>
          </cell>
          <cell r="Z323" t="str">
            <v>0-3 Months</v>
          </cell>
          <cell r="AA323" t="str">
            <v>FY 16-17</v>
          </cell>
          <cell r="AB323" t="str">
            <v>Cancelled</v>
          </cell>
          <cell r="AC323" t="str">
            <v>IPO</v>
          </cell>
          <cell r="AD323" t="str">
            <v>Rolling Stock</v>
          </cell>
          <cell r="AE323" t="str">
            <v>Ravi Shankar</v>
          </cell>
          <cell r="AF323" t="str">
            <v>Maintenance</v>
          </cell>
          <cell r="AG323">
            <v>0</v>
          </cell>
          <cell r="AH323">
            <v>3</v>
          </cell>
        </row>
        <row r="324">
          <cell r="A324">
            <v>307</v>
          </cell>
          <cell r="B324" t="str">
            <v>H</v>
          </cell>
          <cell r="C324" t="str">
            <v>L</v>
          </cell>
          <cell r="D324" t="str">
            <v>M</v>
          </cell>
          <cell r="E324" t="str">
            <v>L</v>
          </cell>
          <cell r="F324" t="str">
            <v>H</v>
          </cell>
          <cell r="G324" t="str">
            <v>M</v>
          </cell>
          <cell r="H324" t="str">
            <v>H</v>
          </cell>
          <cell r="I324" t="str">
            <v>H</v>
          </cell>
          <cell r="J324" t="str">
            <v>M</v>
          </cell>
          <cell r="K324" t="str">
            <v>N</v>
          </cell>
          <cell r="L324" t="str">
            <v>S2C</v>
          </cell>
          <cell r="M324">
            <v>0</v>
          </cell>
          <cell r="N324">
            <v>0</v>
          </cell>
          <cell r="O324" t="str">
            <v>Fleet Refurbishment / Upgrade</v>
          </cell>
          <cell r="P324" t="str">
            <v>Xplorer Out of Course Work + MPM</v>
          </cell>
          <cell r="Q324">
            <v>0</v>
          </cell>
          <cell r="R324" t="str">
            <v>Engineering &amp; Maintenance</v>
          </cell>
          <cell r="S324" t="str">
            <v>E&amp;M - Fleet Maintenance</v>
          </cell>
          <cell r="T324">
            <v>6</v>
          </cell>
          <cell r="U324" t="str">
            <v>Opex</v>
          </cell>
          <cell r="V324" t="str">
            <v>Spend</v>
          </cell>
          <cell r="W324">
            <v>0</v>
          </cell>
          <cell r="X324">
            <v>42401</v>
          </cell>
          <cell r="Y324">
            <v>42643</v>
          </cell>
          <cell r="Z324" t="str">
            <v>0-3 Months</v>
          </cell>
          <cell r="AA324" t="str">
            <v>FY 16-17</v>
          </cell>
          <cell r="AB324" t="str">
            <v>Cancelled</v>
          </cell>
          <cell r="AC324" t="str">
            <v>Fleet Maintenance</v>
          </cell>
          <cell r="AD324" t="str">
            <v>Rolling Stock</v>
          </cell>
          <cell r="AE324" t="str">
            <v>Ravi Shankar</v>
          </cell>
          <cell r="AF324" t="str">
            <v>Maintenance</v>
          </cell>
          <cell r="AG324" t="str">
            <v>MPM funded</v>
          </cell>
          <cell r="AH324">
            <v>3.8</v>
          </cell>
        </row>
        <row r="325">
          <cell r="A325">
            <v>308</v>
          </cell>
          <cell r="B325" t="str">
            <v>M</v>
          </cell>
          <cell r="C325" t="str">
            <v>L</v>
          </cell>
          <cell r="D325" t="str">
            <v>H</v>
          </cell>
          <cell r="E325" t="str">
            <v>L</v>
          </cell>
          <cell r="F325" t="str">
            <v>L</v>
          </cell>
          <cell r="G325" t="str">
            <v>L</v>
          </cell>
          <cell r="H325" t="str">
            <v>L</v>
          </cell>
          <cell r="I325" t="str">
            <v>L</v>
          </cell>
          <cell r="J325" t="str">
            <v>M</v>
          </cell>
          <cell r="K325" t="str">
            <v>Y</v>
          </cell>
          <cell r="L325" t="str">
            <v>S2C</v>
          </cell>
          <cell r="M325" t="str">
            <v>WS235531</v>
          </cell>
          <cell r="N325">
            <v>3197</v>
          </cell>
          <cell r="O325" t="str">
            <v>Business Initiated</v>
          </cell>
          <cell r="P325" t="str">
            <v>Ballast Regulator x 2 and Dynamic Track Stabiliser x 2 (refer MJ's schedule)</v>
          </cell>
          <cell r="Q325" t="str">
            <v>Y</v>
          </cell>
          <cell r="R325" t="str">
            <v>Engineering &amp; Maintenance</v>
          </cell>
          <cell r="S325" t="str">
            <v>E&amp;M - Major Works</v>
          </cell>
          <cell r="T325">
            <v>25.5</v>
          </cell>
          <cell r="U325" t="str">
            <v>Capex</v>
          </cell>
          <cell r="V325" t="str">
            <v>Spend</v>
          </cell>
          <cell r="W325">
            <v>0</v>
          </cell>
          <cell r="X325">
            <v>43101</v>
          </cell>
          <cell r="Y325">
            <v>43281</v>
          </cell>
          <cell r="Z325" t="str">
            <v>&gt; 12 Months</v>
          </cell>
          <cell r="AA325" t="str">
            <v>FY 17-18</v>
          </cell>
          <cell r="AB325" t="str">
            <v>Planned</v>
          </cell>
          <cell r="AC325" t="str">
            <v>Major Works</v>
          </cell>
          <cell r="AD325" t="str">
            <v>Rolling Stock</v>
          </cell>
          <cell r="AE325" t="str">
            <v>Ravi Shankar</v>
          </cell>
          <cell r="AF325" t="str">
            <v>Acquisitions</v>
          </cell>
          <cell r="AG325" t="str">
            <v xml:space="preserve">Part of Major Plant $191.9m </v>
          </cell>
          <cell r="AH325">
            <v>2.5999999999999996</v>
          </cell>
        </row>
        <row r="326">
          <cell r="A326">
            <v>309</v>
          </cell>
          <cell r="B326"/>
          <cell r="C326" t="str">
            <v>L</v>
          </cell>
          <cell r="D326">
            <v>0</v>
          </cell>
          <cell r="E326">
            <v>0</v>
          </cell>
          <cell r="F326">
            <v>0</v>
          </cell>
          <cell r="G326">
            <v>0</v>
          </cell>
          <cell r="H326">
            <v>0</v>
          </cell>
          <cell r="I326"/>
          <cell r="J326">
            <v>0</v>
          </cell>
          <cell r="K326" t="str">
            <v>N</v>
          </cell>
          <cell r="L326" t="str">
            <v>S2C</v>
          </cell>
          <cell r="M326" t="str">
            <v>WS238183</v>
          </cell>
          <cell r="N326">
            <v>0</v>
          </cell>
          <cell r="O326" t="str">
            <v>FMD Projects pipeline</v>
          </cell>
          <cell r="P326" t="str">
            <v>XPT - Diesel fleet, trip gear upgrade CAE082 *</v>
          </cell>
          <cell r="Q326">
            <v>0</v>
          </cell>
          <cell r="R326" t="str">
            <v>Engineering &amp; Maintenance</v>
          </cell>
          <cell r="S326" t="str">
            <v>E&amp;M - Fleet Maintenance</v>
          </cell>
          <cell r="T326">
            <v>5</v>
          </cell>
          <cell r="U326" t="str">
            <v>tbc</v>
          </cell>
          <cell r="V326" t="str">
            <v>Spend</v>
          </cell>
          <cell r="W326">
            <v>0</v>
          </cell>
          <cell r="X326">
            <v>42744</v>
          </cell>
          <cell r="Y326">
            <v>42916</v>
          </cell>
          <cell r="Z326" t="str">
            <v>3-6 Months</v>
          </cell>
          <cell r="AA326" t="str">
            <v>FY 16-17</v>
          </cell>
          <cell r="AB326" t="str">
            <v>Cancelled</v>
          </cell>
          <cell r="AC326" t="str">
            <v>Fleet Maintenance</v>
          </cell>
          <cell r="AD326" t="str">
            <v>Rolling Stock</v>
          </cell>
          <cell r="AE326" t="str">
            <v>Ravi Shankar</v>
          </cell>
          <cell r="AF326" t="str">
            <v>R.Stock Refurbishments &amp; Upgrades</v>
          </cell>
          <cell r="AG326" t="str">
            <v>Listed in FMD Projects list (FMD-060)</v>
          </cell>
          <cell r="AH326">
            <v>0</v>
          </cell>
        </row>
        <row r="327">
          <cell r="A327">
            <v>310</v>
          </cell>
          <cell r="B327"/>
          <cell r="C327" t="str">
            <v>L</v>
          </cell>
          <cell r="D327">
            <v>0</v>
          </cell>
          <cell r="E327">
            <v>0</v>
          </cell>
          <cell r="F327">
            <v>0</v>
          </cell>
          <cell r="G327">
            <v>0</v>
          </cell>
          <cell r="H327">
            <v>0</v>
          </cell>
          <cell r="I327"/>
          <cell r="J327">
            <v>0</v>
          </cell>
          <cell r="K327" t="str">
            <v>N</v>
          </cell>
          <cell r="L327" t="str">
            <v>S2C</v>
          </cell>
          <cell r="M327" t="str">
            <v>WS238183</v>
          </cell>
          <cell r="N327">
            <v>0</v>
          </cell>
          <cell r="O327" t="str">
            <v>FMD Projects pipeline</v>
          </cell>
          <cell r="P327" t="str">
            <v>XPT - storage cabinet for evacuation ladders</v>
          </cell>
          <cell r="Q327">
            <v>0</v>
          </cell>
          <cell r="R327" t="str">
            <v>Engineering &amp; Maintenance</v>
          </cell>
          <cell r="S327" t="str">
            <v>E&amp;M - Fleet Maintenance</v>
          </cell>
          <cell r="T327">
            <v>5</v>
          </cell>
          <cell r="U327" t="str">
            <v>tbc</v>
          </cell>
          <cell r="V327" t="str">
            <v>Spend</v>
          </cell>
          <cell r="W327">
            <v>0</v>
          </cell>
          <cell r="X327">
            <v>42744</v>
          </cell>
          <cell r="Y327">
            <v>42916</v>
          </cell>
          <cell r="Z327" t="str">
            <v>3-6 Months</v>
          </cell>
          <cell r="AA327" t="str">
            <v>FY 16-17</v>
          </cell>
          <cell r="AB327" t="str">
            <v>Cancelled</v>
          </cell>
          <cell r="AC327" t="str">
            <v>Fleet Maintenance</v>
          </cell>
          <cell r="AD327" t="str">
            <v>Rolling Stock</v>
          </cell>
          <cell r="AE327" t="str">
            <v>Ravi Shankar</v>
          </cell>
          <cell r="AF327" t="str">
            <v>R.Stock Refurbishments &amp; Upgrades</v>
          </cell>
          <cell r="AG327" t="str">
            <v>Listed in FMD Projects list (FMD-039)</v>
          </cell>
          <cell r="AH327">
            <v>0</v>
          </cell>
        </row>
        <row r="328">
          <cell r="A328">
            <v>311</v>
          </cell>
          <cell r="B328" t="str">
            <v>H</v>
          </cell>
          <cell r="C328" t="str">
            <v>H</v>
          </cell>
          <cell r="D328" t="str">
            <v>H</v>
          </cell>
          <cell r="E328" t="str">
            <v>L</v>
          </cell>
          <cell r="F328" t="str">
            <v>H</v>
          </cell>
          <cell r="G328" t="str">
            <v>H</v>
          </cell>
          <cell r="H328" t="str">
            <v>M</v>
          </cell>
          <cell r="I328" t="str">
            <v>H</v>
          </cell>
          <cell r="J328" t="str">
            <v>H</v>
          </cell>
          <cell r="K328" t="str">
            <v>N</v>
          </cell>
          <cell r="L328" t="str">
            <v>S2C</v>
          </cell>
          <cell r="M328" t="str">
            <v>WS238183</v>
          </cell>
          <cell r="N328">
            <v>0</v>
          </cell>
          <cell r="O328" t="str">
            <v>FMD Projects pipeline</v>
          </cell>
          <cell r="P328" t="str">
            <v>XPT - Trailer - Bunk lifting (Velcro?) strap</v>
          </cell>
          <cell r="Q328">
            <v>0</v>
          </cell>
          <cell r="R328" t="str">
            <v>Engineering &amp; Maintenance</v>
          </cell>
          <cell r="S328" t="str">
            <v>E&amp;M - Fleet Maintenance</v>
          </cell>
          <cell r="T328">
            <v>5</v>
          </cell>
          <cell r="U328" t="str">
            <v>tbc</v>
          </cell>
          <cell r="V328" t="str">
            <v>Spend</v>
          </cell>
          <cell r="W328">
            <v>0</v>
          </cell>
          <cell r="X328">
            <v>42522</v>
          </cell>
          <cell r="Y328">
            <v>42916</v>
          </cell>
          <cell r="Z328" t="str">
            <v>3-6 Months</v>
          </cell>
          <cell r="AA328" t="str">
            <v>FY 16-17</v>
          </cell>
          <cell r="AB328" t="str">
            <v>Cancelled</v>
          </cell>
          <cell r="AC328" t="str">
            <v>Fleet Maintenance</v>
          </cell>
          <cell r="AD328" t="str">
            <v>Rolling Stock</v>
          </cell>
          <cell r="AE328" t="str">
            <v>Ravi Shankar</v>
          </cell>
          <cell r="AF328" t="str">
            <v>R.Stock Refurbishments &amp; Upgrades</v>
          </cell>
          <cell r="AG328" t="str">
            <v>Listed in FMD Projects list (FMD-087)</v>
          </cell>
          <cell r="AH328">
            <v>5</v>
          </cell>
        </row>
        <row r="329">
          <cell r="A329">
            <v>312</v>
          </cell>
          <cell r="B329"/>
          <cell r="C329" t="str">
            <v>L</v>
          </cell>
          <cell r="D329">
            <v>0</v>
          </cell>
          <cell r="E329">
            <v>0</v>
          </cell>
          <cell r="F329">
            <v>0</v>
          </cell>
          <cell r="G329">
            <v>0</v>
          </cell>
          <cell r="H329">
            <v>0</v>
          </cell>
          <cell r="I329"/>
          <cell r="J329">
            <v>0</v>
          </cell>
          <cell r="K329" t="str">
            <v>N</v>
          </cell>
          <cell r="L329" t="str">
            <v>S2C</v>
          </cell>
          <cell r="M329" t="str">
            <v>WS238183</v>
          </cell>
          <cell r="N329">
            <v>0</v>
          </cell>
          <cell r="O329" t="str">
            <v>FMD Projects pipeline</v>
          </cell>
          <cell r="P329" t="str">
            <v>XPT A/C Roof Hatch Access Program</v>
          </cell>
          <cell r="Q329">
            <v>0</v>
          </cell>
          <cell r="R329" t="str">
            <v>Engineering &amp; Maintenance</v>
          </cell>
          <cell r="S329" t="str">
            <v>E&amp;M - Fleet Maintenance</v>
          </cell>
          <cell r="T329">
            <v>5</v>
          </cell>
          <cell r="U329" t="str">
            <v>tbc</v>
          </cell>
          <cell r="V329" t="str">
            <v>Spend</v>
          </cell>
          <cell r="W329">
            <v>0</v>
          </cell>
          <cell r="X329">
            <v>42744</v>
          </cell>
          <cell r="Y329">
            <v>42916</v>
          </cell>
          <cell r="Z329" t="str">
            <v>3-6 Months</v>
          </cell>
          <cell r="AA329" t="str">
            <v>FY 16-17</v>
          </cell>
          <cell r="AB329" t="str">
            <v>Cancelled</v>
          </cell>
          <cell r="AC329" t="str">
            <v>Fleet Maintenance</v>
          </cell>
          <cell r="AD329" t="str">
            <v>Rolling Stock</v>
          </cell>
          <cell r="AE329" t="str">
            <v>Ravi Shankar</v>
          </cell>
          <cell r="AF329" t="str">
            <v>R.Stock Refurbishments &amp; Upgrades</v>
          </cell>
          <cell r="AG329" t="str">
            <v>Listed in FMD Projects list (FMD-024)</v>
          </cell>
          <cell r="AH329">
            <v>0</v>
          </cell>
        </row>
        <row r="330">
          <cell r="A330">
            <v>313</v>
          </cell>
          <cell r="B330" t="str">
            <v>M</v>
          </cell>
          <cell r="C330" t="str">
            <v>L</v>
          </cell>
          <cell r="D330" t="str">
            <v>L</v>
          </cell>
          <cell r="E330" t="str">
            <v>M</v>
          </cell>
          <cell r="F330" t="str">
            <v>H</v>
          </cell>
          <cell r="G330" t="str">
            <v>M</v>
          </cell>
          <cell r="H330" t="str">
            <v>M</v>
          </cell>
          <cell r="I330" t="str">
            <v>H</v>
          </cell>
          <cell r="J330" t="str">
            <v>L</v>
          </cell>
          <cell r="K330" t="str">
            <v>N</v>
          </cell>
          <cell r="L330" t="str">
            <v>S2C</v>
          </cell>
          <cell r="M330" t="str">
            <v>WS231740</v>
          </cell>
          <cell r="N330">
            <v>0</v>
          </cell>
          <cell r="O330" t="str">
            <v>Business Initiated</v>
          </cell>
          <cell r="P330" t="str">
            <v>XPT Compressor Upgrade</v>
          </cell>
          <cell r="Q330">
            <v>0</v>
          </cell>
          <cell r="R330" t="str">
            <v>Engineering &amp; Maintenance</v>
          </cell>
          <cell r="S330" t="str">
            <v>E&amp;M - Fleet Maintenance</v>
          </cell>
          <cell r="T330">
            <v>1.1000000000000001</v>
          </cell>
          <cell r="U330" t="str">
            <v>Capex</v>
          </cell>
          <cell r="V330" t="str">
            <v>Spend</v>
          </cell>
          <cell r="W330">
            <v>0</v>
          </cell>
          <cell r="X330">
            <v>42552</v>
          </cell>
          <cell r="Y330">
            <v>42734</v>
          </cell>
          <cell r="Z330" t="str">
            <v>0-3 Months</v>
          </cell>
          <cell r="AA330" t="str">
            <v>FY 16-17</v>
          </cell>
          <cell r="AB330" t="str">
            <v>Cancelled</v>
          </cell>
          <cell r="AC330" t="str">
            <v>FMD Projects</v>
          </cell>
          <cell r="AD330" t="str">
            <v>Rolling Stock</v>
          </cell>
          <cell r="AE330" t="str">
            <v>Ravi Shankar</v>
          </cell>
          <cell r="AF330" t="str">
            <v>R.Stock Refurbishments &amp; Upgrades</v>
          </cell>
          <cell r="AG330" t="str">
            <v>FMD Project No. not available</v>
          </cell>
          <cell r="AH330">
            <v>2.6</v>
          </cell>
        </row>
        <row r="331">
          <cell r="A331">
            <v>314</v>
          </cell>
          <cell r="B331"/>
          <cell r="C331" t="str">
            <v>L</v>
          </cell>
          <cell r="D331">
            <v>0</v>
          </cell>
          <cell r="E331">
            <v>0</v>
          </cell>
          <cell r="F331">
            <v>0</v>
          </cell>
          <cell r="G331">
            <v>0</v>
          </cell>
          <cell r="H331">
            <v>0</v>
          </cell>
          <cell r="I331"/>
          <cell r="J331">
            <v>0</v>
          </cell>
          <cell r="K331" t="str">
            <v>N</v>
          </cell>
          <cell r="L331" t="str">
            <v>S2C</v>
          </cell>
          <cell r="M331" t="str">
            <v>WS238183</v>
          </cell>
          <cell r="N331">
            <v>0</v>
          </cell>
          <cell r="O331" t="str">
            <v>FMD Projects pipeline</v>
          </cell>
          <cell r="P331" t="str">
            <v>XPT ENGINE GOVERNOR SYSTEM TRIAL</v>
          </cell>
          <cell r="Q331">
            <v>0</v>
          </cell>
          <cell r="R331" t="str">
            <v>Engineering &amp; Maintenance</v>
          </cell>
          <cell r="S331" t="str">
            <v>E&amp;M - Fleet Maintenance</v>
          </cell>
          <cell r="T331">
            <v>5</v>
          </cell>
          <cell r="U331" t="str">
            <v>tbc</v>
          </cell>
          <cell r="V331" t="str">
            <v>Spend</v>
          </cell>
          <cell r="W331">
            <v>0</v>
          </cell>
          <cell r="X331">
            <v>42744</v>
          </cell>
          <cell r="Y331">
            <v>42916</v>
          </cell>
          <cell r="Z331" t="str">
            <v>3-6 Months</v>
          </cell>
          <cell r="AA331" t="str">
            <v>FY 16-17</v>
          </cell>
          <cell r="AB331" t="str">
            <v>Cancelled</v>
          </cell>
          <cell r="AC331" t="str">
            <v>Fleet Maintenance</v>
          </cell>
          <cell r="AD331" t="str">
            <v>Rolling Stock</v>
          </cell>
          <cell r="AE331" t="str">
            <v>Ravi Shankar</v>
          </cell>
          <cell r="AF331" t="str">
            <v>R.Stock Refurbishments &amp; Upgrades</v>
          </cell>
          <cell r="AG331" t="str">
            <v>Listed in FMD Projects list (FMD-120)</v>
          </cell>
          <cell r="AH331">
            <v>0</v>
          </cell>
        </row>
        <row r="332">
          <cell r="A332">
            <v>315</v>
          </cell>
          <cell r="B332" t="str">
            <v>H</v>
          </cell>
          <cell r="C332" t="str">
            <v>L</v>
          </cell>
          <cell r="D332" t="str">
            <v>L</v>
          </cell>
          <cell r="E332" t="str">
            <v>L</v>
          </cell>
          <cell r="F332" t="str">
            <v>M</v>
          </cell>
          <cell r="G332" t="str">
            <v>M</v>
          </cell>
          <cell r="H332" t="str">
            <v>H</v>
          </cell>
          <cell r="I332" t="str">
            <v>H</v>
          </cell>
          <cell r="J332" t="str">
            <v>H</v>
          </cell>
          <cell r="K332" t="str">
            <v>Y</v>
          </cell>
          <cell r="L332" t="str">
            <v>S2C</v>
          </cell>
          <cell r="M332" t="str">
            <v>WS236598</v>
          </cell>
          <cell r="N332">
            <v>3197</v>
          </cell>
          <cell r="O332" t="str">
            <v>Business Initiated</v>
          </cell>
          <cell r="P332" t="str">
            <v>Ballast Undercutting Machine x 1 (refer MJ's schedule)</v>
          </cell>
          <cell r="Q332" t="str">
            <v>Y</v>
          </cell>
          <cell r="R332" t="str">
            <v>Engineering &amp; Maintenance</v>
          </cell>
          <cell r="S332" t="str">
            <v>E&amp;M - Major Works</v>
          </cell>
          <cell r="T332">
            <v>2.2000000000000002</v>
          </cell>
          <cell r="U332" t="str">
            <v>Capex</v>
          </cell>
          <cell r="V332" t="str">
            <v>Spend</v>
          </cell>
          <cell r="W332">
            <v>0</v>
          </cell>
          <cell r="X332">
            <v>43101</v>
          </cell>
          <cell r="Y332">
            <v>43281</v>
          </cell>
          <cell r="Z332" t="str">
            <v>&gt; 12 Months</v>
          </cell>
          <cell r="AA332" t="str">
            <v>FY 17-18</v>
          </cell>
          <cell r="AB332" t="str">
            <v>Planned</v>
          </cell>
          <cell r="AC332" t="str">
            <v>Major Works</v>
          </cell>
          <cell r="AD332" t="str">
            <v>Rolling Stock</v>
          </cell>
          <cell r="AE332" t="str">
            <v>Ravi Shankar</v>
          </cell>
          <cell r="AF332" t="str">
            <v>Acquisitions</v>
          </cell>
          <cell r="AG332" t="str">
            <v xml:space="preserve">Part of Major Plant $191.9m </v>
          </cell>
          <cell r="AH332">
            <v>4.2</v>
          </cell>
        </row>
        <row r="333">
          <cell r="A333">
            <v>316</v>
          </cell>
          <cell r="B333" t="str">
            <v>H</v>
          </cell>
          <cell r="C333" t="str">
            <v>H</v>
          </cell>
          <cell r="D333" t="str">
            <v>H</v>
          </cell>
          <cell r="E333" t="str">
            <v>L</v>
          </cell>
          <cell r="F333" t="str">
            <v>H</v>
          </cell>
          <cell r="G333" t="str">
            <v>H</v>
          </cell>
          <cell r="H333" t="str">
            <v>H</v>
          </cell>
          <cell r="I333" t="str">
            <v>H</v>
          </cell>
          <cell r="J333" t="str">
            <v>H</v>
          </cell>
          <cell r="K333" t="str">
            <v>Y</v>
          </cell>
          <cell r="L333" t="str">
            <v>S2C</v>
          </cell>
          <cell r="M333" t="str">
            <v>WS227744</v>
          </cell>
          <cell r="N333">
            <v>3303.1</v>
          </cell>
          <cell r="O333" t="str">
            <v>Business Initiated</v>
          </cell>
          <cell r="P333" t="str">
            <v>XPT Reliability Works</v>
          </cell>
          <cell r="Q333">
            <v>0</v>
          </cell>
          <cell r="R333" t="str">
            <v>Engineering &amp; Maintenance</v>
          </cell>
          <cell r="S333" t="str">
            <v>E&amp;M - Fleet Maintenance</v>
          </cell>
          <cell r="T333">
            <v>29</v>
          </cell>
          <cell r="U333" t="str">
            <v>OpEx</v>
          </cell>
          <cell r="V333" t="str">
            <v>Spend</v>
          </cell>
          <cell r="W333">
            <v>0</v>
          </cell>
          <cell r="X333">
            <v>42298</v>
          </cell>
          <cell r="Y333">
            <v>42825</v>
          </cell>
          <cell r="Z333" t="str">
            <v>0-3 Months</v>
          </cell>
          <cell r="AA333" t="str">
            <v>FY 16-17</v>
          </cell>
          <cell r="AB333" t="str">
            <v>On Hold</v>
          </cell>
          <cell r="AC333" t="str">
            <v>Fleet Maintenance</v>
          </cell>
          <cell r="AD333" t="str">
            <v>Rolling Stock</v>
          </cell>
          <cell r="AE333" t="str">
            <v>Harish Iyengar</v>
          </cell>
          <cell r="AF333" t="str">
            <v>Maintenance</v>
          </cell>
          <cell r="AG333" t="str">
            <v>10/2/17: 1) PS approved in sourcing project. 2) Works will be done under a variation to L3C contract with UGLU. 3) The status will be changed to "Completed" after the variation order is processed under the L3C Contract. 4) Discussions with Terry Owen - FIC approval paper is being prepared , VO to be processed for completion by March 2017</v>
          </cell>
          <cell r="AH333">
            <v>5</v>
          </cell>
        </row>
        <row r="334">
          <cell r="A334">
            <v>317</v>
          </cell>
          <cell r="B334" t="str">
            <v>H</v>
          </cell>
          <cell r="C334" t="str">
            <v>L</v>
          </cell>
          <cell r="D334" t="str">
            <v>M</v>
          </cell>
          <cell r="E334" t="str">
            <v>L</v>
          </cell>
          <cell r="F334" t="str">
            <v>M</v>
          </cell>
          <cell r="G334" t="str">
            <v>M</v>
          </cell>
          <cell r="H334" t="str">
            <v>H</v>
          </cell>
          <cell r="I334" t="str">
            <v>H</v>
          </cell>
          <cell r="J334" t="str">
            <v>H</v>
          </cell>
          <cell r="K334" t="str">
            <v>Y</v>
          </cell>
          <cell r="L334" t="str">
            <v>S2C</v>
          </cell>
          <cell r="M334" t="str">
            <v>WS236616</v>
          </cell>
          <cell r="N334">
            <v>3197</v>
          </cell>
          <cell r="O334" t="str">
            <v>Business Initiated</v>
          </cell>
          <cell r="P334" t="str">
            <v>Modifications to Spoil Wagons - Concrete Sleeper Wagons x 39, Concrete Sleeper Wagon x 22 (refer MJ's schedule)</v>
          </cell>
          <cell r="Q334" t="str">
            <v>Y</v>
          </cell>
          <cell r="R334" t="str">
            <v>Engineering &amp; Maintenance</v>
          </cell>
          <cell r="S334" t="str">
            <v>E&amp;M - Major Works</v>
          </cell>
          <cell r="T334">
            <v>6</v>
          </cell>
          <cell r="U334" t="str">
            <v>Capex</v>
          </cell>
          <cell r="V334" t="str">
            <v>Spend</v>
          </cell>
          <cell r="W334">
            <v>0</v>
          </cell>
          <cell r="X334">
            <v>43101</v>
          </cell>
          <cell r="Y334">
            <v>43281</v>
          </cell>
          <cell r="Z334" t="str">
            <v>&gt; 12 Months</v>
          </cell>
          <cell r="AA334" t="str">
            <v>FY 17-18</v>
          </cell>
          <cell r="AB334" t="str">
            <v>Planned</v>
          </cell>
          <cell r="AC334" t="str">
            <v>Major Works</v>
          </cell>
          <cell r="AD334" t="str">
            <v>Rolling Stock</v>
          </cell>
          <cell r="AE334" t="str">
            <v>Ravi Shankar</v>
          </cell>
          <cell r="AF334" t="str">
            <v>Acquisitions</v>
          </cell>
          <cell r="AG334" t="str">
            <v xml:space="preserve">Part of Major Plant $191.9m </v>
          </cell>
          <cell r="AH334">
            <v>4.5999999999999996</v>
          </cell>
        </row>
        <row r="335">
          <cell r="A335">
            <v>318</v>
          </cell>
          <cell r="B335" t="str">
            <v>M</v>
          </cell>
          <cell r="C335" t="str">
            <v>L</v>
          </cell>
          <cell r="D335" t="str">
            <v>H</v>
          </cell>
          <cell r="E335" t="str">
            <v>L</v>
          </cell>
          <cell r="F335" t="str">
            <v>L</v>
          </cell>
          <cell r="G335" t="str">
            <v>L</v>
          </cell>
          <cell r="H335" t="str">
            <v>L</v>
          </cell>
          <cell r="I335" t="str">
            <v>L</v>
          </cell>
          <cell r="J335" t="str">
            <v>M</v>
          </cell>
          <cell r="K335" t="str">
            <v>Y</v>
          </cell>
          <cell r="L335" t="str">
            <v>S2C</v>
          </cell>
          <cell r="M335" t="str">
            <v>WS235513</v>
          </cell>
          <cell r="N335">
            <v>3197</v>
          </cell>
          <cell r="O335" t="str">
            <v>Business Initiated</v>
          </cell>
          <cell r="P335" t="str">
            <v>Convert Robel 1 x 1 and Turnout Handler x 1  (refer MJ's schedule)</v>
          </cell>
          <cell r="Q335" t="str">
            <v>Y</v>
          </cell>
          <cell r="R335" t="str">
            <v>Engineering &amp; Maintenance</v>
          </cell>
          <cell r="S335" t="str">
            <v>E&amp;M - Major Works</v>
          </cell>
          <cell r="T335">
            <v>5.6</v>
          </cell>
          <cell r="U335" t="str">
            <v>Capex</v>
          </cell>
          <cell r="V335" t="str">
            <v>Spend</v>
          </cell>
          <cell r="W335">
            <v>0</v>
          </cell>
          <cell r="X335">
            <v>43101</v>
          </cell>
          <cell r="Y335">
            <v>43281</v>
          </cell>
          <cell r="Z335" t="str">
            <v>&gt; 12 Months</v>
          </cell>
          <cell r="AA335" t="str">
            <v>FY 17-18</v>
          </cell>
          <cell r="AB335" t="str">
            <v>Planned</v>
          </cell>
          <cell r="AC335" t="str">
            <v>Major Works</v>
          </cell>
          <cell r="AD335" t="str">
            <v>Rolling Stock</v>
          </cell>
          <cell r="AE335" t="str">
            <v>Ravi Shankar</v>
          </cell>
          <cell r="AF335" t="str">
            <v>Acquisitions</v>
          </cell>
          <cell r="AG335" t="str">
            <v xml:space="preserve">Part of Major Plant $191.9m </v>
          </cell>
          <cell r="AH335">
            <v>2.5999999999999996</v>
          </cell>
        </row>
        <row r="336">
          <cell r="A336">
            <v>319</v>
          </cell>
          <cell r="B336" t="str">
            <v>L</v>
          </cell>
          <cell r="C336" t="str">
            <v>L</v>
          </cell>
          <cell r="D336" t="str">
            <v>L</v>
          </cell>
          <cell r="E336" t="str">
            <v>L</v>
          </cell>
          <cell r="F336" t="str">
            <v>M</v>
          </cell>
          <cell r="G336" t="str">
            <v>L</v>
          </cell>
          <cell r="H336" t="str">
            <v>L</v>
          </cell>
          <cell r="I336" t="str">
            <v>M</v>
          </cell>
          <cell r="J336" t="str">
            <v>L</v>
          </cell>
          <cell r="K336" t="str">
            <v>N</v>
          </cell>
          <cell r="L336" t="str">
            <v>S2C</v>
          </cell>
          <cell r="M336" t="str">
            <v>TBA</v>
          </cell>
          <cell r="N336">
            <v>0</v>
          </cell>
          <cell r="O336" t="str">
            <v>Business Initiated</v>
          </cell>
          <cell r="P336" t="str">
            <v>Oils &amp; Lubricants - collaboration with STA</v>
          </cell>
          <cell r="Q336" t="str">
            <v>N</v>
          </cell>
          <cell r="R336" t="str">
            <v>Operations</v>
          </cell>
          <cell r="S336" t="str">
            <v>OP - Network Operations</v>
          </cell>
          <cell r="T336">
            <v>0</v>
          </cell>
          <cell r="U336" t="str">
            <v>Opex</v>
          </cell>
          <cell r="V336" t="str">
            <v>Spend</v>
          </cell>
          <cell r="W336">
            <v>0</v>
          </cell>
          <cell r="X336">
            <v>42552</v>
          </cell>
          <cell r="Y336">
            <v>42917</v>
          </cell>
          <cell r="Z336" t="str">
            <v>3-6 Months</v>
          </cell>
          <cell r="AA336" t="str">
            <v>FY 17-18</v>
          </cell>
          <cell r="AB336" t="str">
            <v>Cancelled</v>
          </cell>
          <cell r="AC336">
            <v>0</v>
          </cell>
          <cell r="AD336" t="str">
            <v>Enterprise Services</v>
          </cell>
          <cell r="AE336" t="str">
            <v>Liam Cullen</v>
          </cell>
          <cell r="AF336">
            <v>0</v>
          </cell>
          <cell r="AG336">
            <v>0</v>
          </cell>
          <cell r="AH336">
            <v>1.7999999999999998</v>
          </cell>
        </row>
        <row r="337">
          <cell r="A337">
            <v>320</v>
          </cell>
          <cell r="B337" t="str">
            <v>L</v>
          </cell>
          <cell r="C337" t="str">
            <v>L</v>
          </cell>
          <cell r="D337">
            <v>0</v>
          </cell>
          <cell r="E337" t="str">
            <v>L</v>
          </cell>
          <cell r="F337" t="str">
            <v>H</v>
          </cell>
          <cell r="G337" t="str">
            <v>L</v>
          </cell>
          <cell r="H337" t="str">
            <v>L</v>
          </cell>
          <cell r="I337" t="str">
            <v>H</v>
          </cell>
          <cell r="J337" t="str">
            <v>L</v>
          </cell>
          <cell r="K337" t="str">
            <v>N</v>
          </cell>
          <cell r="L337" t="str">
            <v>S2C</v>
          </cell>
          <cell r="M337" t="str">
            <v>WS232880</v>
          </cell>
          <cell r="N337">
            <v>0</v>
          </cell>
          <cell r="O337" t="str">
            <v>Business Initiated</v>
          </cell>
          <cell r="P337" t="str">
            <v>Focussing on the Future Program - Network Operations</v>
          </cell>
          <cell r="Q337">
            <v>0</v>
          </cell>
          <cell r="R337" t="str">
            <v>Operations</v>
          </cell>
          <cell r="S337" t="str">
            <v>OP - Network Operations</v>
          </cell>
          <cell r="T337" t="str">
            <v>tbc</v>
          </cell>
          <cell r="U337" t="str">
            <v>Opex</v>
          </cell>
          <cell r="V337" t="str">
            <v>Spend</v>
          </cell>
          <cell r="W337">
            <v>0</v>
          </cell>
          <cell r="X337">
            <v>42614</v>
          </cell>
          <cell r="Y337">
            <v>42916</v>
          </cell>
          <cell r="Z337" t="str">
            <v>3-6 Months</v>
          </cell>
          <cell r="AA337" t="str">
            <v>FY 16-17</v>
          </cell>
          <cell r="AB337" t="str">
            <v>Cancelled</v>
          </cell>
          <cell r="AC337" t="str">
            <v>Corporate Business Plan</v>
          </cell>
          <cell r="AD337" t="str">
            <v>Integrated Technology Systems</v>
          </cell>
          <cell r="AE337" t="str">
            <v>Carlos Falla Jimenez</v>
          </cell>
          <cell r="AF337">
            <v>0</v>
          </cell>
          <cell r="AG337" t="str">
            <v>This is the Network Operations reform program. No material procurement impact - small amount of white collar labour.</v>
          </cell>
          <cell r="AH337">
            <v>2.4</v>
          </cell>
        </row>
        <row r="338">
          <cell r="A338">
            <v>321</v>
          </cell>
          <cell r="B338" t="str">
            <v>H</v>
          </cell>
          <cell r="C338" t="str">
            <v>L</v>
          </cell>
          <cell r="D338" t="str">
            <v>M</v>
          </cell>
          <cell r="E338" t="str">
            <v>M</v>
          </cell>
          <cell r="F338" t="str">
            <v>L</v>
          </cell>
          <cell r="G338" t="str">
            <v>L</v>
          </cell>
          <cell r="H338" t="str">
            <v>H</v>
          </cell>
          <cell r="I338" t="str">
            <v>H</v>
          </cell>
          <cell r="J338" t="str">
            <v>H</v>
          </cell>
          <cell r="K338" t="str">
            <v>Y</v>
          </cell>
          <cell r="L338" t="str">
            <v>S2C</v>
          </cell>
          <cell r="M338" t="str">
            <v>WS250160</v>
          </cell>
          <cell r="N338">
            <v>3197</v>
          </cell>
          <cell r="O338" t="str">
            <v>Business Initiated</v>
          </cell>
          <cell r="P338" t="str">
            <v>Design, Modify &amp; Procure Spoil Bins</v>
          </cell>
          <cell r="Q338" t="str">
            <v>Y</v>
          </cell>
          <cell r="R338" t="str">
            <v>Engineering &amp; Maintenance</v>
          </cell>
          <cell r="S338" t="str">
            <v>E&amp;M - Major Works</v>
          </cell>
          <cell r="T338">
            <v>4</v>
          </cell>
          <cell r="U338" t="str">
            <v>Capex</v>
          </cell>
          <cell r="V338" t="str">
            <v>Spend</v>
          </cell>
          <cell r="W338">
            <v>0</v>
          </cell>
          <cell r="X338">
            <v>43101</v>
          </cell>
          <cell r="Y338">
            <v>43281</v>
          </cell>
          <cell r="Z338" t="str">
            <v>&gt; 12 Months</v>
          </cell>
          <cell r="AA338" t="str">
            <v>FY 17-18</v>
          </cell>
          <cell r="AB338" t="str">
            <v>Planned</v>
          </cell>
          <cell r="AC338" t="str">
            <v>Major Works</v>
          </cell>
          <cell r="AD338" t="str">
            <v>Rolling Stock</v>
          </cell>
          <cell r="AE338" t="str">
            <v>Ravi Shankar</v>
          </cell>
          <cell r="AF338" t="str">
            <v>Acquisitions</v>
          </cell>
          <cell r="AG338" t="str">
            <v xml:space="preserve">Part of Major Plant $191.9m </v>
          </cell>
          <cell r="AH338">
            <v>4.5999999999999996</v>
          </cell>
        </row>
        <row r="339">
          <cell r="A339">
            <v>322</v>
          </cell>
          <cell r="B339" t="str">
            <v>M</v>
          </cell>
          <cell r="C339" t="str">
            <v>L</v>
          </cell>
          <cell r="D339" t="str">
            <v>H</v>
          </cell>
          <cell r="E339" t="str">
            <v>L</v>
          </cell>
          <cell r="F339" t="str">
            <v>L</v>
          </cell>
          <cell r="G339" t="str">
            <v>L</v>
          </cell>
          <cell r="H339" t="str">
            <v>L</v>
          </cell>
          <cell r="I339" t="str">
            <v>L</v>
          </cell>
          <cell r="J339" t="str">
            <v>M</v>
          </cell>
          <cell r="K339" t="str">
            <v>Y</v>
          </cell>
          <cell r="L339" t="str">
            <v>S2C</v>
          </cell>
          <cell r="M339" t="str">
            <v>WS235504</v>
          </cell>
          <cell r="N339">
            <v>3197</v>
          </cell>
          <cell r="O339" t="str">
            <v>Business Initiated</v>
          </cell>
          <cell r="P339" t="str">
            <v>Lift Rail Crane x 1 and Wagon x 2 (refer MJ's schedule)</v>
          </cell>
          <cell r="Q339" t="str">
            <v>Y</v>
          </cell>
          <cell r="R339" t="str">
            <v>Engineering &amp; Maintenance</v>
          </cell>
          <cell r="S339" t="str">
            <v>E&amp;M - Major Works</v>
          </cell>
          <cell r="T339">
            <v>7.5</v>
          </cell>
          <cell r="U339" t="str">
            <v>Capex</v>
          </cell>
          <cell r="V339" t="str">
            <v>Spend</v>
          </cell>
          <cell r="W339">
            <v>0</v>
          </cell>
          <cell r="X339">
            <v>43101</v>
          </cell>
          <cell r="Y339">
            <v>43281</v>
          </cell>
          <cell r="Z339" t="str">
            <v>&gt; 12 Months</v>
          </cell>
          <cell r="AA339" t="str">
            <v>FY 17-18</v>
          </cell>
          <cell r="AB339" t="str">
            <v>Planned</v>
          </cell>
          <cell r="AC339" t="str">
            <v>Major Works</v>
          </cell>
          <cell r="AD339" t="str">
            <v>Rolling Stock</v>
          </cell>
          <cell r="AE339" t="str">
            <v>Ravi Shankar</v>
          </cell>
          <cell r="AF339" t="str">
            <v>Acquisitions</v>
          </cell>
          <cell r="AG339" t="str">
            <v xml:space="preserve">Part of Major Plant $191.9m </v>
          </cell>
          <cell r="AH339">
            <v>2.5999999999999996</v>
          </cell>
        </row>
        <row r="340">
          <cell r="A340">
            <v>323</v>
          </cell>
          <cell r="B340" t="str">
            <v>M</v>
          </cell>
          <cell r="C340" t="str">
            <v>M</v>
          </cell>
          <cell r="D340" t="str">
            <v>H</v>
          </cell>
          <cell r="E340" t="str">
            <v>L</v>
          </cell>
          <cell r="F340" t="str">
            <v>L</v>
          </cell>
          <cell r="G340" t="str">
            <v>H</v>
          </cell>
          <cell r="H340" t="str">
            <v>M</v>
          </cell>
          <cell r="I340" t="str">
            <v>H</v>
          </cell>
          <cell r="J340" t="str">
            <v>L</v>
          </cell>
          <cell r="K340" t="str">
            <v>Y</v>
          </cell>
          <cell r="L340" t="str">
            <v>Contract Review</v>
          </cell>
          <cell r="M340" t="str">
            <v>WS243033</v>
          </cell>
          <cell r="N340">
            <v>0</v>
          </cell>
          <cell r="O340" t="str">
            <v>Major Works MSA</v>
          </cell>
          <cell r="P340" t="str">
            <v>Major Works MSA Proc. Strategy - Track, Electrical and Signalling Works</v>
          </cell>
          <cell r="Q340" t="str">
            <v>N</v>
          </cell>
          <cell r="R340" t="str">
            <v>Engineering &amp; Maintenance</v>
          </cell>
          <cell r="S340" t="str">
            <v>E&amp;M - Major Works</v>
          </cell>
          <cell r="T340">
            <v>40</v>
          </cell>
          <cell r="U340" t="str">
            <v>Opex</v>
          </cell>
          <cell r="V340" t="str">
            <v>Spend</v>
          </cell>
          <cell r="W340">
            <v>42401</v>
          </cell>
          <cell r="X340">
            <v>42611</v>
          </cell>
          <cell r="Y340">
            <v>43069</v>
          </cell>
          <cell r="Z340" t="str">
            <v>6-12 Months</v>
          </cell>
          <cell r="AA340" t="str">
            <v>FY 17-18</v>
          </cell>
          <cell r="AB340" t="str">
            <v>On Hold</v>
          </cell>
          <cell r="AC340" t="str">
            <v>MSA Working Group</v>
          </cell>
          <cell r="AD340" t="str">
            <v>Rail Infrastructure - Track</v>
          </cell>
          <cell r="AE340" t="str">
            <v>Peter Zinn</v>
          </cell>
          <cell r="AF340" t="str">
            <v>Other</v>
          </cell>
          <cell r="AG340" t="str">
            <v xml:space="preserve">Development of Program-specific category strategies - includes proactive internal engagement to define requirements, market consultation and deployment of market-appropriate commercial modes. Project replaces original MSA Review project which was concluded by a workshop run by GM MW in January 2017.
As not S2C has been put "On Hold" </v>
          </cell>
          <cell r="AH340">
            <v>3.4</v>
          </cell>
        </row>
        <row r="341">
          <cell r="A341">
            <v>324</v>
          </cell>
          <cell r="B341" t="str">
            <v>H</v>
          </cell>
          <cell r="C341" t="str">
            <v>H</v>
          </cell>
          <cell r="D341" t="str">
            <v>M</v>
          </cell>
          <cell r="E341" t="str">
            <v>M</v>
          </cell>
          <cell r="F341" t="str">
            <v>H</v>
          </cell>
          <cell r="G341" t="str">
            <v>H</v>
          </cell>
          <cell r="H341" t="str">
            <v>H</v>
          </cell>
          <cell r="I341" t="str">
            <v>H</v>
          </cell>
          <cell r="J341" t="str">
            <v>H</v>
          </cell>
          <cell r="K341" t="str">
            <v>Y</v>
          </cell>
          <cell r="L341" t="str">
            <v>S2C</v>
          </cell>
          <cell r="M341" t="str">
            <v>WS273178</v>
          </cell>
          <cell r="N341">
            <v>0</v>
          </cell>
          <cell r="O341" t="str">
            <v>Existing Network Enhancements Program</v>
          </cell>
          <cell r="P341" t="str">
            <v>ENE - Stations Upgrade - Concourse and Platform works at Parramatta  and Strathfield stations</v>
          </cell>
          <cell r="Q341" t="str">
            <v>N</v>
          </cell>
          <cell r="R341" t="str">
            <v>Future Network Delivery</v>
          </cell>
          <cell r="S341" t="str">
            <v>FND - Customer Readiness</v>
          </cell>
          <cell r="T341">
            <v>4</v>
          </cell>
          <cell r="U341" t="str">
            <v>Capex</v>
          </cell>
          <cell r="V341" t="str">
            <v>Spend</v>
          </cell>
          <cell r="W341">
            <v>42725</v>
          </cell>
          <cell r="X341">
            <v>42781</v>
          </cell>
          <cell r="Y341">
            <v>42886</v>
          </cell>
          <cell r="Z341" t="str">
            <v>0-3 Months</v>
          </cell>
          <cell r="AA341" t="str">
            <v>FY 16-17</v>
          </cell>
          <cell r="AB341" t="str">
            <v>Active</v>
          </cell>
          <cell r="AC341" t="str">
            <v>Future Network Delivery</v>
          </cell>
          <cell r="AD341" t="str">
            <v>Construction &amp; Refurbishment</v>
          </cell>
          <cell r="AE341" t="str">
            <v>Shantala Prabhu</v>
          </cell>
          <cell r="AF341" t="str">
            <v>Building and Fit-Out</v>
          </cell>
          <cell r="AG341" t="str">
            <v>Concourse and Platform works at Parramatta station including addition/ modification of gatelines, hubs, PA, CCTV and platform declutter.</v>
          </cell>
          <cell r="AH341">
            <v>4.5999999999999996</v>
          </cell>
        </row>
        <row r="342">
          <cell r="A342">
            <v>325</v>
          </cell>
          <cell r="B342" t="str">
            <v>M</v>
          </cell>
          <cell r="C342" t="str">
            <v>H</v>
          </cell>
          <cell r="D342" t="str">
            <v>L</v>
          </cell>
          <cell r="E342" t="str">
            <v>H</v>
          </cell>
          <cell r="F342" t="str">
            <v>H</v>
          </cell>
          <cell r="G342" t="str">
            <v>M</v>
          </cell>
          <cell r="H342" t="str">
            <v>M</v>
          </cell>
          <cell r="I342" t="str">
            <v>H</v>
          </cell>
          <cell r="J342" t="str">
            <v>M</v>
          </cell>
          <cell r="K342" t="str">
            <v>Y</v>
          </cell>
          <cell r="L342" t="str">
            <v>S2C</v>
          </cell>
          <cell r="M342" t="str">
            <v>WS274548</v>
          </cell>
          <cell r="N342">
            <v>0</v>
          </cell>
          <cell r="O342" t="str">
            <v>Existing Network Enhancements Program</v>
          </cell>
          <cell r="P342" t="str">
            <v>ENE – Stations Upgrade - Redfern Enabling Works</v>
          </cell>
          <cell r="Q342" t="str">
            <v>N</v>
          </cell>
          <cell r="R342" t="str">
            <v>Future Network Delivery</v>
          </cell>
          <cell r="S342" t="str">
            <v>FND - Customer Readiness</v>
          </cell>
          <cell r="T342">
            <v>0.75</v>
          </cell>
          <cell r="U342" t="str">
            <v>Capex</v>
          </cell>
          <cell r="V342" t="str">
            <v>Spend</v>
          </cell>
          <cell r="W342">
            <v>42384</v>
          </cell>
          <cell r="X342">
            <v>42781</v>
          </cell>
          <cell r="Y342">
            <v>42886</v>
          </cell>
          <cell r="Z342" t="str">
            <v>0-3 Months</v>
          </cell>
          <cell r="AA342" t="str">
            <v>FY 16-17</v>
          </cell>
          <cell r="AB342" t="str">
            <v>Active</v>
          </cell>
          <cell r="AC342" t="str">
            <v>Future Network Delivery</v>
          </cell>
          <cell r="AD342" t="str">
            <v>Construction &amp; Refurbishment</v>
          </cell>
          <cell r="AE342" t="str">
            <v>Shantala Prabhu</v>
          </cell>
          <cell r="AF342" t="str">
            <v>Building and Fit-Out</v>
          </cell>
          <cell r="AG342" t="str">
            <v>Enabling works at Redfern station for the next stage of works</v>
          </cell>
          <cell r="AH342">
            <v>3.4000000000000004</v>
          </cell>
        </row>
        <row r="343">
          <cell r="A343">
            <v>326</v>
          </cell>
          <cell r="B343" t="str">
            <v>H</v>
          </cell>
          <cell r="C343" t="str">
            <v>H</v>
          </cell>
          <cell r="D343" t="str">
            <v>L</v>
          </cell>
          <cell r="E343" t="str">
            <v>L</v>
          </cell>
          <cell r="F343" t="str">
            <v>M</v>
          </cell>
          <cell r="G343" t="str">
            <v>M</v>
          </cell>
          <cell r="H343" t="str">
            <v>H</v>
          </cell>
          <cell r="I343" t="str">
            <v>H</v>
          </cell>
          <cell r="J343" t="str">
            <v>H</v>
          </cell>
          <cell r="K343" t="str">
            <v>Y</v>
          </cell>
          <cell r="L343" t="str">
            <v>S2C</v>
          </cell>
          <cell r="M343" t="str">
            <v>WS255142</v>
          </cell>
          <cell r="N343">
            <v>0</v>
          </cell>
          <cell r="O343" t="str">
            <v>SP Initiative</v>
          </cell>
          <cell r="P343" t="str">
            <v xml:space="preserve">Supply Agreement for Parts and Services - Plasser </v>
          </cell>
          <cell r="Q343" t="str">
            <v>Y</v>
          </cell>
          <cell r="R343" t="str">
            <v>Engineering &amp; Maintenance</v>
          </cell>
          <cell r="S343" t="str">
            <v>E&amp;M - Major Works</v>
          </cell>
          <cell r="T343">
            <v>6</v>
          </cell>
          <cell r="U343" t="str">
            <v>Opex</v>
          </cell>
          <cell r="V343" t="str">
            <v>Spend</v>
          </cell>
          <cell r="W343">
            <v>0</v>
          </cell>
          <cell r="X343">
            <v>42646</v>
          </cell>
          <cell r="Y343">
            <v>42872</v>
          </cell>
          <cell r="Z343" t="str">
            <v>0-3 Months</v>
          </cell>
          <cell r="AA343" t="str">
            <v>FY 16-17</v>
          </cell>
          <cell r="AB343" t="str">
            <v>Active</v>
          </cell>
          <cell r="AC343" t="str">
            <v>Ops Infrastructure</v>
          </cell>
          <cell r="AD343" t="str">
            <v>Rolling Stock</v>
          </cell>
          <cell r="AE343" t="str">
            <v>Ravi Shankar</v>
          </cell>
          <cell r="AF343" t="str">
            <v>Train Maintenance</v>
          </cell>
          <cell r="AG343" t="str">
            <v>To discuss with Major Plant &amp; C&amp;CS and put in place a supply agreement.</v>
          </cell>
          <cell r="AH343">
            <v>4.2</v>
          </cell>
        </row>
        <row r="344">
          <cell r="A344">
            <v>327</v>
          </cell>
          <cell r="B344" t="str">
            <v>M</v>
          </cell>
          <cell r="C344" t="str">
            <v>M</v>
          </cell>
          <cell r="D344" t="str">
            <v>H</v>
          </cell>
          <cell r="E344" t="str">
            <v>L</v>
          </cell>
          <cell r="F344" t="str">
            <v>L</v>
          </cell>
          <cell r="G344" t="str">
            <v>H</v>
          </cell>
          <cell r="H344" t="str">
            <v>M</v>
          </cell>
          <cell r="I344" t="str">
            <v>H</v>
          </cell>
          <cell r="J344" t="str">
            <v>L</v>
          </cell>
          <cell r="K344" t="str">
            <v>Y</v>
          </cell>
          <cell r="L344" t="str">
            <v>S2C</v>
          </cell>
          <cell r="M344" t="str">
            <v>WS275887</v>
          </cell>
          <cell r="N344">
            <v>0</v>
          </cell>
          <cell r="O344" t="str">
            <v>Major Works MSA</v>
          </cell>
          <cell r="P344" t="str">
            <v>MW MSA - Wave 5 - Trackworks - Turnout Refurbishment</v>
          </cell>
          <cell r="Q344" t="str">
            <v>N</v>
          </cell>
          <cell r="R344" t="str">
            <v>Engineering &amp; Maintenance</v>
          </cell>
          <cell r="S344" t="str">
            <v>E&amp;M - Major Works</v>
          </cell>
          <cell r="T344">
            <v>1</v>
          </cell>
          <cell r="U344" t="str">
            <v>Opex</v>
          </cell>
          <cell r="V344" t="str">
            <v>Spend</v>
          </cell>
          <cell r="W344">
            <v>0</v>
          </cell>
          <cell r="X344">
            <v>42821</v>
          </cell>
          <cell r="Y344">
            <v>42885</v>
          </cell>
          <cell r="Z344" t="str">
            <v>0-3 Months</v>
          </cell>
          <cell r="AA344" t="str">
            <v>FY 16-17</v>
          </cell>
          <cell r="AB344" t="str">
            <v>Planned</v>
          </cell>
          <cell r="AC344" t="str">
            <v>MW Delivery</v>
          </cell>
          <cell r="AD344" t="str">
            <v>Rail Infrastructure - Track</v>
          </cell>
          <cell r="AE344" t="str">
            <v>Phillip Rasborsek</v>
          </cell>
          <cell r="AF344" t="str">
            <v>Track Services</v>
          </cell>
          <cell r="AG344" t="str">
            <v>Sub-disciplinary master project for expected multiple sourcing events</v>
          </cell>
          <cell r="AH344">
            <v>3.4</v>
          </cell>
        </row>
        <row r="345">
          <cell r="A345">
            <v>328</v>
          </cell>
          <cell r="B345" t="str">
            <v>M</v>
          </cell>
          <cell r="C345" t="str">
            <v>M</v>
          </cell>
          <cell r="D345" t="str">
            <v>H</v>
          </cell>
          <cell r="E345" t="str">
            <v>L</v>
          </cell>
          <cell r="F345" t="str">
            <v>L</v>
          </cell>
          <cell r="G345" t="str">
            <v>H</v>
          </cell>
          <cell r="H345" t="str">
            <v>M</v>
          </cell>
          <cell r="I345" t="str">
            <v>H</v>
          </cell>
          <cell r="J345" t="str">
            <v>L</v>
          </cell>
          <cell r="K345" t="str">
            <v>Y</v>
          </cell>
          <cell r="L345" t="str">
            <v>S2C</v>
          </cell>
          <cell r="M345" t="str">
            <v>WS275896</v>
          </cell>
          <cell r="N345">
            <v>0</v>
          </cell>
          <cell r="O345" t="str">
            <v>Major Works MSA</v>
          </cell>
          <cell r="P345" t="str">
            <v>MW MSA - Wave 5 - Trackworks - Partial Resleepering (Timber)</v>
          </cell>
          <cell r="Q345" t="str">
            <v>N</v>
          </cell>
          <cell r="R345" t="str">
            <v>Engineering &amp; Maintenance</v>
          </cell>
          <cell r="S345" t="str">
            <v>E&amp;M - Major Works</v>
          </cell>
          <cell r="T345">
            <v>1</v>
          </cell>
          <cell r="U345" t="str">
            <v>Opex</v>
          </cell>
          <cell r="V345" t="str">
            <v>Spend</v>
          </cell>
          <cell r="W345">
            <v>0</v>
          </cell>
          <cell r="X345">
            <v>42821</v>
          </cell>
          <cell r="Y345">
            <v>42885</v>
          </cell>
          <cell r="Z345" t="str">
            <v>0-3 Months</v>
          </cell>
          <cell r="AA345" t="str">
            <v>FY 16-17</v>
          </cell>
          <cell r="AB345" t="str">
            <v>Planned</v>
          </cell>
          <cell r="AC345" t="str">
            <v>MW Delivery</v>
          </cell>
          <cell r="AD345" t="str">
            <v>Rail Infrastructure - Track</v>
          </cell>
          <cell r="AE345" t="str">
            <v>Phillip Rasborsek</v>
          </cell>
          <cell r="AF345" t="str">
            <v>Track Services</v>
          </cell>
          <cell r="AG345" t="str">
            <v>Sub-disciplinary master project for expected multiple sourcing events</v>
          </cell>
          <cell r="AH345">
            <v>3.4</v>
          </cell>
        </row>
        <row r="346">
          <cell r="A346">
            <v>329</v>
          </cell>
          <cell r="B346" t="str">
            <v>M</v>
          </cell>
          <cell r="C346" t="str">
            <v>M</v>
          </cell>
          <cell r="D346" t="str">
            <v>H</v>
          </cell>
          <cell r="E346" t="str">
            <v>L</v>
          </cell>
          <cell r="F346" t="str">
            <v>L</v>
          </cell>
          <cell r="G346" t="str">
            <v>H</v>
          </cell>
          <cell r="H346" t="str">
            <v>M</v>
          </cell>
          <cell r="I346" t="str">
            <v>H</v>
          </cell>
          <cell r="J346" t="str">
            <v>L</v>
          </cell>
          <cell r="K346" t="str">
            <v>Y</v>
          </cell>
          <cell r="L346" t="str">
            <v>S2C</v>
          </cell>
          <cell r="M346" t="str">
            <v>WS275914</v>
          </cell>
          <cell r="N346">
            <v>0</v>
          </cell>
          <cell r="O346" t="str">
            <v>Major Works MSA</v>
          </cell>
          <cell r="P346" t="str">
            <v>MW MSA - Wave 5 - Trackworks - Partial Resleepering (FFU's)</v>
          </cell>
          <cell r="Q346" t="str">
            <v>N</v>
          </cell>
          <cell r="R346" t="str">
            <v>Engineering &amp; Maintenance</v>
          </cell>
          <cell r="S346" t="str">
            <v>E&amp;M - Major Works</v>
          </cell>
          <cell r="T346">
            <v>1</v>
          </cell>
          <cell r="U346" t="str">
            <v>Opex</v>
          </cell>
          <cell r="V346" t="str">
            <v>Spend</v>
          </cell>
          <cell r="W346">
            <v>0</v>
          </cell>
          <cell r="X346">
            <v>42821</v>
          </cell>
          <cell r="Y346">
            <v>42885</v>
          </cell>
          <cell r="Z346" t="str">
            <v>0-3 Months</v>
          </cell>
          <cell r="AA346" t="str">
            <v>FY 16-17</v>
          </cell>
          <cell r="AB346" t="str">
            <v>Planned</v>
          </cell>
          <cell r="AC346" t="str">
            <v>MW Delivery</v>
          </cell>
          <cell r="AD346" t="str">
            <v>Rail Infrastructure - Track</v>
          </cell>
          <cell r="AE346" t="str">
            <v>Phillip Rasborsek</v>
          </cell>
          <cell r="AF346" t="str">
            <v>Track Services</v>
          </cell>
          <cell r="AG346" t="str">
            <v>Sub-disciplinary master project for expected multiple sourcing events</v>
          </cell>
          <cell r="AH346">
            <v>3.4</v>
          </cell>
        </row>
        <row r="347">
          <cell r="A347">
            <v>330</v>
          </cell>
          <cell r="B347" t="str">
            <v>M</v>
          </cell>
          <cell r="C347" t="str">
            <v>M</v>
          </cell>
          <cell r="D347" t="str">
            <v>H</v>
          </cell>
          <cell r="E347" t="str">
            <v>L</v>
          </cell>
          <cell r="F347" t="str">
            <v>L</v>
          </cell>
          <cell r="G347" t="str">
            <v>H</v>
          </cell>
          <cell r="H347" t="str">
            <v>M</v>
          </cell>
          <cell r="I347" t="str">
            <v>H</v>
          </cell>
          <cell r="J347" t="str">
            <v>L</v>
          </cell>
          <cell r="K347" t="str">
            <v>Y</v>
          </cell>
          <cell r="L347" t="str">
            <v>S2C</v>
          </cell>
          <cell r="M347" t="str">
            <v>WS275905</v>
          </cell>
          <cell r="N347">
            <v>0</v>
          </cell>
          <cell r="O347" t="str">
            <v>Major Works MSA</v>
          </cell>
          <cell r="P347" t="str">
            <v>MW MSA - Wave 5 - Trackworks - Bridge Transoms and trackwork</v>
          </cell>
          <cell r="Q347" t="str">
            <v>N</v>
          </cell>
          <cell r="R347" t="str">
            <v>Engineering &amp; Maintenance</v>
          </cell>
          <cell r="S347" t="str">
            <v>E&amp;M - Major Works</v>
          </cell>
          <cell r="T347">
            <v>1</v>
          </cell>
          <cell r="U347" t="str">
            <v>Opex</v>
          </cell>
          <cell r="V347" t="str">
            <v>Spend</v>
          </cell>
          <cell r="W347">
            <v>0</v>
          </cell>
          <cell r="X347">
            <v>42821</v>
          </cell>
          <cell r="Y347">
            <v>42885</v>
          </cell>
          <cell r="Z347" t="str">
            <v>0-3 Months</v>
          </cell>
          <cell r="AA347" t="str">
            <v>FY 16-17</v>
          </cell>
          <cell r="AB347" t="str">
            <v>Planned</v>
          </cell>
          <cell r="AC347" t="str">
            <v>MW Delivery</v>
          </cell>
          <cell r="AD347" t="str">
            <v>Rail Infrastructure - Track</v>
          </cell>
          <cell r="AE347" t="str">
            <v>Phillip Rasborsek</v>
          </cell>
          <cell r="AF347" t="str">
            <v>Track Services</v>
          </cell>
          <cell r="AG347" t="str">
            <v>Sub-disciplinary master project for expected multiple sourcing events</v>
          </cell>
          <cell r="AH347">
            <v>3.4</v>
          </cell>
        </row>
        <row r="348">
          <cell r="A348">
            <v>331</v>
          </cell>
          <cell r="B348" t="str">
            <v>M</v>
          </cell>
          <cell r="C348" t="str">
            <v>M</v>
          </cell>
          <cell r="D348" t="str">
            <v>H</v>
          </cell>
          <cell r="E348" t="str">
            <v>L</v>
          </cell>
          <cell r="F348" t="str">
            <v>L</v>
          </cell>
          <cell r="G348" t="str">
            <v>H</v>
          </cell>
          <cell r="H348" t="str">
            <v>M</v>
          </cell>
          <cell r="I348" t="str">
            <v>H</v>
          </cell>
          <cell r="J348" t="str">
            <v>L</v>
          </cell>
          <cell r="K348" t="str">
            <v>Y</v>
          </cell>
          <cell r="L348" t="str">
            <v>S2C</v>
          </cell>
          <cell r="M348" t="str">
            <v>WS275923</v>
          </cell>
          <cell r="N348">
            <v>0</v>
          </cell>
          <cell r="O348" t="str">
            <v>Major Works MSA</v>
          </cell>
          <cell r="P348" t="str">
            <v>MW MSA - Wave 5 - Trackworks - Track Reconditioning</v>
          </cell>
          <cell r="Q348" t="str">
            <v>N</v>
          </cell>
          <cell r="R348" t="str">
            <v>Engineering &amp; Maintenance</v>
          </cell>
          <cell r="S348" t="str">
            <v>E&amp;M - Major Works</v>
          </cell>
          <cell r="T348">
            <v>1</v>
          </cell>
          <cell r="U348" t="str">
            <v>Opex</v>
          </cell>
          <cell r="V348" t="str">
            <v>Spend</v>
          </cell>
          <cell r="W348">
            <v>0</v>
          </cell>
          <cell r="X348">
            <v>42821</v>
          </cell>
          <cell r="Y348">
            <v>42885</v>
          </cell>
          <cell r="Z348" t="str">
            <v>0-3 Months</v>
          </cell>
          <cell r="AA348" t="str">
            <v>FY 16-17</v>
          </cell>
          <cell r="AB348" t="str">
            <v>Planned</v>
          </cell>
          <cell r="AC348" t="str">
            <v>MW Delivery</v>
          </cell>
          <cell r="AD348" t="str">
            <v>Rail Infrastructure - Track</v>
          </cell>
          <cell r="AE348" t="str">
            <v>Phillip Rasborsek</v>
          </cell>
          <cell r="AF348" t="str">
            <v>Track Services</v>
          </cell>
          <cell r="AG348" t="str">
            <v>Sub-disciplinary master project for expected multiple sourcing events</v>
          </cell>
          <cell r="AH348">
            <v>3.4</v>
          </cell>
        </row>
        <row r="349">
          <cell r="A349">
            <v>332</v>
          </cell>
          <cell r="B349" t="str">
            <v>M</v>
          </cell>
          <cell r="C349" t="str">
            <v>M</v>
          </cell>
          <cell r="D349" t="str">
            <v>H</v>
          </cell>
          <cell r="E349" t="str">
            <v>L</v>
          </cell>
          <cell r="F349" t="str">
            <v>L</v>
          </cell>
          <cell r="G349" t="str">
            <v>H</v>
          </cell>
          <cell r="H349" t="str">
            <v>M</v>
          </cell>
          <cell r="I349" t="str">
            <v>H</v>
          </cell>
          <cell r="J349" t="str">
            <v>L</v>
          </cell>
          <cell r="K349" t="str">
            <v>Y</v>
          </cell>
          <cell r="L349" t="str">
            <v>S2C</v>
          </cell>
          <cell r="M349" t="str">
            <v>WS275932</v>
          </cell>
          <cell r="N349">
            <v>0</v>
          </cell>
          <cell r="O349" t="str">
            <v>Major Works MSA</v>
          </cell>
          <cell r="P349" t="str">
            <v>MW MSA - Wave 5 - Trackworks - Re-Railing and Rail Welding</v>
          </cell>
          <cell r="Q349" t="str">
            <v>N</v>
          </cell>
          <cell r="R349" t="str">
            <v>Engineering &amp; Maintenance</v>
          </cell>
          <cell r="S349" t="str">
            <v>E&amp;M - Major Works</v>
          </cell>
          <cell r="T349">
            <v>1</v>
          </cell>
          <cell r="U349" t="str">
            <v>Opex</v>
          </cell>
          <cell r="V349" t="str">
            <v>Spend</v>
          </cell>
          <cell r="W349">
            <v>0</v>
          </cell>
          <cell r="X349">
            <v>42821</v>
          </cell>
          <cell r="Y349">
            <v>42885</v>
          </cell>
          <cell r="Z349" t="str">
            <v>0-3 Months</v>
          </cell>
          <cell r="AA349" t="str">
            <v>FY 16-17</v>
          </cell>
          <cell r="AB349" t="str">
            <v>Planned</v>
          </cell>
          <cell r="AC349" t="str">
            <v>MW Delivery</v>
          </cell>
          <cell r="AD349" t="str">
            <v>Rail Infrastructure - Track</v>
          </cell>
          <cell r="AE349" t="str">
            <v>Phillip Rasborsek</v>
          </cell>
          <cell r="AF349" t="str">
            <v>Track Services</v>
          </cell>
          <cell r="AG349" t="str">
            <v>Sub-disciplinary master project for expected multiple sourcing events</v>
          </cell>
          <cell r="AH349">
            <v>3.4</v>
          </cell>
        </row>
        <row r="350">
          <cell r="A350">
            <v>333</v>
          </cell>
          <cell r="B350" t="str">
            <v>M</v>
          </cell>
          <cell r="C350" t="str">
            <v>M</v>
          </cell>
          <cell r="D350" t="str">
            <v>H</v>
          </cell>
          <cell r="E350" t="str">
            <v>L</v>
          </cell>
          <cell r="F350" t="str">
            <v>L</v>
          </cell>
          <cell r="G350" t="str">
            <v>H</v>
          </cell>
          <cell r="H350" t="str">
            <v>M</v>
          </cell>
          <cell r="I350" t="str">
            <v>H</v>
          </cell>
          <cell r="J350" t="str">
            <v>L</v>
          </cell>
          <cell r="K350" t="str">
            <v>Y</v>
          </cell>
          <cell r="L350" t="str">
            <v>S2C</v>
          </cell>
          <cell r="M350" t="str">
            <v>WS275703</v>
          </cell>
          <cell r="N350">
            <v>0</v>
          </cell>
          <cell r="O350" t="str">
            <v>Major Works MSA</v>
          </cell>
          <cell r="P350" t="str">
            <v>MW MSA - Wave 5 - Trackworks - Track Resurfacing</v>
          </cell>
          <cell r="Q350" t="str">
            <v>N</v>
          </cell>
          <cell r="R350" t="str">
            <v>Engineering &amp; Maintenance</v>
          </cell>
          <cell r="S350" t="str">
            <v>E&amp;M - Major Works</v>
          </cell>
          <cell r="T350">
            <v>1</v>
          </cell>
          <cell r="U350" t="str">
            <v>Opex</v>
          </cell>
          <cell r="V350" t="str">
            <v>Spend</v>
          </cell>
          <cell r="W350">
            <v>0</v>
          </cell>
          <cell r="X350">
            <v>42821</v>
          </cell>
          <cell r="Y350">
            <v>42885</v>
          </cell>
          <cell r="Z350" t="str">
            <v>0-3 Months</v>
          </cell>
          <cell r="AA350" t="str">
            <v>FY 16-17</v>
          </cell>
          <cell r="AB350" t="str">
            <v>Planned</v>
          </cell>
          <cell r="AC350" t="str">
            <v>MW Delivery</v>
          </cell>
          <cell r="AD350" t="str">
            <v>Rail Infrastructure - Track</v>
          </cell>
          <cell r="AE350" t="str">
            <v>Phillip Rasborsek</v>
          </cell>
          <cell r="AF350" t="str">
            <v>Track Services</v>
          </cell>
          <cell r="AG350" t="str">
            <v>Sub-disciplinary master project for expected multiple sourcing events</v>
          </cell>
          <cell r="AH350">
            <v>3.4</v>
          </cell>
        </row>
        <row r="351">
          <cell r="A351">
            <v>334</v>
          </cell>
          <cell r="B351" t="str">
            <v>M</v>
          </cell>
          <cell r="C351" t="str">
            <v>M</v>
          </cell>
          <cell r="D351" t="str">
            <v>H</v>
          </cell>
          <cell r="E351" t="str">
            <v>L</v>
          </cell>
          <cell r="F351" t="str">
            <v>L</v>
          </cell>
          <cell r="G351" t="str">
            <v>H</v>
          </cell>
          <cell r="H351" t="str">
            <v>M</v>
          </cell>
          <cell r="I351" t="str">
            <v>H</v>
          </cell>
          <cell r="J351" t="str">
            <v>L</v>
          </cell>
          <cell r="K351" t="str">
            <v>Y</v>
          </cell>
          <cell r="L351" t="str">
            <v>S2C</v>
          </cell>
          <cell r="M351" t="str">
            <v>WS275941</v>
          </cell>
          <cell r="N351">
            <v>0</v>
          </cell>
          <cell r="O351" t="str">
            <v>Major Works MSA</v>
          </cell>
          <cell r="P351" t="str">
            <v>MW MSA - Wave 5 - Trackworks - Supplementary Crews</v>
          </cell>
          <cell r="Q351" t="str">
            <v>N</v>
          </cell>
          <cell r="R351" t="str">
            <v>Engineering &amp; Maintenance</v>
          </cell>
          <cell r="S351" t="str">
            <v>E&amp;M - Major Works</v>
          </cell>
          <cell r="T351">
            <v>1</v>
          </cell>
          <cell r="U351" t="str">
            <v>Opex</v>
          </cell>
          <cell r="V351" t="str">
            <v>Spend</v>
          </cell>
          <cell r="W351">
            <v>0</v>
          </cell>
          <cell r="X351">
            <v>42821</v>
          </cell>
          <cell r="Y351">
            <v>42885</v>
          </cell>
          <cell r="Z351" t="str">
            <v>0-3 Months</v>
          </cell>
          <cell r="AA351" t="str">
            <v>FY 16-17</v>
          </cell>
          <cell r="AB351" t="str">
            <v>Planned</v>
          </cell>
          <cell r="AC351" t="str">
            <v>MW Delivery</v>
          </cell>
          <cell r="AD351" t="str">
            <v>Rail Infrastructure - Track</v>
          </cell>
          <cell r="AE351" t="str">
            <v>Phillip Rasborsek</v>
          </cell>
          <cell r="AF351" t="str">
            <v>Track Services</v>
          </cell>
          <cell r="AG351" t="str">
            <v>Sub-disciplinary master project for expected multiple sourcing events</v>
          </cell>
          <cell r="AH351">
            <v>3.4</v>
          </cell>
        </row>
        <row r="352">
          <cell r="A352">
            <v>334</v>
          </cell>
          <cell r="B352" t="str">
            <v>M</v>
          </cell>
          <cell r="C352" t="str">
            <v>M</v>
          </cell>
          <cell r="D352" t="str">
            <v>H</v>
          </cell>
          <cell r="E352" t="str">
            <v>L</v>
          </cell>
          <cell r="F352" t="str">
            <v>L</v>
          </cell>
          <cell r="G352" t="str">
            <v>H</v>
          </cell>
          <cell r="H352" t="str">
            <v>M</v>
          </cell>
          <cell r="I352" t="str">
            <v>H</v>
          </cell>
          <cell r="J352" t="str">
            <v>L</v>
          </cell>
          <cell r="K352" t="str">
            <v>Y</v>
          </cell>
          <cell r="L352" t="str">
            <v>S2C</v>
          </cell>
          <cell r="M352" t="str">
            <v>WS279394</v>
          </cell>
          <cell r="N352">
            <v>0</v>
          </cell>
          <cell r="O352">
            <v>0</v>
          </cell>
          <cell r="P352" t="str">
            <v>Wondabyne Trackworks</v>
          </cell>
          <cell r="Q352" t="str">
            <v>N</v>
          </cell>
          <cell r="R352" t="str">
            <v>Engineering &amp; Maintenance</v>
          </cell>
          <cell r="S352" t="str">
            <v>E&amp;M - Major Works</v>
          </cell>
          <cell r="T352">
            <v>0.6</v>
          </cell>
          <cell r="U352" t="str">
            <v>Opex</v>
          </cell>
          <cell r="V352" t="str">
            <v>Spend</v>
          </cell>
          <cell r="W352">
            <v>0</v>
          </cell>
          <cell r="X352">
            <v>42821</v>
          </cell>
          <cell r="Y352">
            <v>42885</v>
          </cell>
          <cell r="Z352" t="str">
            <v>0-3 Months</v>
          </cell>
          <cell r="AA352" t="str">
            <v>FY 16-17</v>
          </cell>
          <cell r="AB352" t="str">
            <v>On hold</v>
          </cell>
          <cell r="AC352" t="str">
            <v>????</v>
          </cell>
          <cell r="AD352" t="str">
            <v>Rail Infrastructure - Track</v>
          </cell>
          <cell r="AE352" t="str">
            <v>Peter Zinn</v>
          </cell>
          <cell r="AF352" t="str">
            <v>Track Services</v>
          </cell>
          <cell r="AG352" t="str">
            <v>Non-MSA Trackworks, procurement to be conducted by TSS</v>
          </cell>
          <cell r="AH352">
            <v>3.4</v>
          </cell>
        </row>
        <row r="353">
          <cell r="A353">
            <v>335</v>
          </cell>
          <cell r="B353" t="str">
            <v>H</v>
          </cell>
          <cell r="C353" t="str">
            <v>L</v>
          </cell>
          <cell r="D353" t="str">
            <v>H</v>
          </cell>
          <cell r="E353" t="str">
            <v>L</v>
          </cell>
          <cell r="F353" t="str">
            <v>M</v>
          </cell>
          <cell r="G353" t="str">
            <v>M</v>
          </cell>
          <cell r="H353" t="str">
            <v>H</v>
          </cell>
          <cell r="I353" t="str">
            <v>H</v>
          </cell>
          <cell r="J353" t="str">
            <v>H</v>
          </cell>
          <cell r="K353" t="str">
            <v>Y</v>
          </cell>
          <cell r="L353" t="str">
            <v>S2C</v>
          </cell>
          <cell r="M353" t="str">
            <v>WS236589</v>
          </cell>
          <cell r="N353">
            <v>3197</v>
          </cell>
          <cell r="O353" t="str">
            <v>Business Initiated</v>
          </cell>
          <cell r="P353" t="str">
            <v>OHW Main Vehicle x 6 and Drum Vehicle Material Wagon x 1 and Drum Vehicle x 3 (refer MJ's schedule)</v>
          </cell>
          <cell r="Q353" t="str">
            <v>Y</v>
          </cell>
          <cell r="R353" t="str">
            <v>Engineering &amp; Maintenance</v>
          </cell>
          <cell r="S353" t="str">
            <v>E&amp;M - Major Works</v>
          </cell>
          <cell r="T353">
            <v>45.1</v>
          </cell>
          <cell r="U353" t="str">
            <v>Capex</v>
          </cell>
          <cell r="V353" t="str">
            <v>Spend</v>
          </cell>
          <cell r="W353">
            <v>0</v>
          </cell>
          <cell r="X353">
            <v>43101</v>
          </cell>
          <cell r="Y353">
            <v>43281</v>
          </cell>
          <cell r="Z353" t="str">
            <v>&gt; 12 Months</v>
          </cell>
          <cell r="AA353" t="str">
            <v>FY 17-18</v>
          </cell>
          <cell r="AB353" t="str">
            <v>Planned</v>
          </cell>
          <cell r="AC353" t="str">
            <v>Major Works</v>
          </cell>
          <cell r="AD353" t="str">
            <v>Rolling Stock</v>
          </cell>
          <cell r="AE353" t="str">
            <v>Ravi Shankar</v>
          </cell>
          <cell r="AF353" t="str">
            <v>Acquisitions</v>
          </cell>
          <cell r="AG353" t="str">
            <v xml:space="preserve">Part of Major Plant $191.9m </v>
          </cell>
          <cell r="AH353">
            <v>5</v>
          </cell>
        </row>
        <row r="354">
          <cell r="A354">
            <v>336</v>
          </cell>
          <cell r="B354" t="str">
            <v>H</v>
          </cell>
          <cell r="C354" t="str">
            <v>L</v>
          </cell>
          <cell r="D354" t="str">
            <v>L</v>
          </cell>
          <cell r="E354" t="str">
            <v>L</v>
          </cell>
          <cell r="F354" t="str">
            <v>M</v>
          </cell>
          <cell r="G354" t="str">
            <v>M</v>
          </cell>
          <cell r="H354" t="str">
            <v>H</v>
          </cell>
          <cell r="I354" t="str">
            <v>H</v>
          </cell>
          <cell r="J354" t="str">
            <v>H</v>
          </cell>
          <cell r="K354" t="str">
            <v>Y</v>
          </cell>
          <cell r="L354" t="str">
            <v>S2C</v>
          </cell>
          <cell r="M354" t="str">
            <v>WS236580</v>
          </cell>
          <cell r="N354">
            <v>3197</v>
          </cell>
          <cell r="O354" t="str">
            <v>Business Initiated</v>
          </cell>
          <cell r="P354" t="str">
            <v>Remote Lem Trolley x 1 (refer MJ's schedule)</v>
          </cell>
          <cell r="Q354" t="str">
            <v>Y</v>
          </cell>
          <cell r="R354" t="str">
            <v>Engineering &amp; Maintenance</v>
          </cell>
          <cell r="S354" t="str">
            <v>E&amp;M - Major Works</v>
          </cell>
          <cell r="T354">
            <v>1.5</v>
          </cell>
          <cell r="U354" t="str">
            <v>Capex</v>
          </cell>
          <cell r="V354" t="str">
            <v>Spend</v>
          </cell>
          <cell r="W354">
            <v>0</v>
          </cell>
          <cell r="X354">
            <v>43101</v>
          </cell>
          <cell r="Y354">
            <v>43281</v>
          </cell>
          <cell r="Z354" t="str">
            <v>&gt; 12 Months</v>
          </cell>
          <cell r="AA354" t="str">
            <v>FY 17-18</v>
          </cell>
          <cell r="AB354" t="str">
            <v>Planned</v>
          </cell>
          <cell r="AC354" t="str">
            <v>Major Works</v>
          </cell>
          <cell r="AD354" t="str">
            <v>Rolling Stock</v>
          </cell>
          <cell r="AE354" t="str">
            <v>Ravi Shankar</v>
          </cell>
          <cell r="AF354" t="str">
            <v>Acquisitions</v>
          </cell>
          <cell r="AG354" t="str">
            <v xml:space="preserve">Part of Major Plant $191.9m </v>
          </cell>
          <cell r="AH354">
            <v>4.2</v>
          </cell>
        </row>
        <row r="355">
          <cell r="A355">
            <v>337</v>
          </cell>
          <cell r="B355" t="str">
            <v>H</v>
          </cell>
          <cell r="C355" t="str">
            <v>L</v>
          </cell>
          <cell r="D355" t="str">
            <v>H</v>
          </cell>
          <cell r="E355" t="str">
            <v>L</v>
          </cell>
          <cell r="F355" t="str">
            <v>M</v>
          </cell>
          <cell r="G355" t="str">
            <v>M</v>
          </cell>
          <cell r="H355" t="str">
            <v>H</v>
          </cell>
          <cell r="I355" t="str">
            <v>H</v>
          </cell>
          <cell r="J355" t="str">
            <v>H</v>
          </cell>
          <cell r="K355" t="str">
            <v>Y</v>
          </cell>
          <cell r="L355" t="str">
            <v>S2C</v>
          </cell>
          <cell r="M355" t="str">
            <v>WS236571</v>
          </cell>
          <cell r="N355">
            <v>3197</v>
          </cell>
          <cell r="O355" t="str">
            <v>Business Initiated</v>
          </cell>
          <cell r="P355" t="str">
            <v>Routine Maintenance Rail Vehicle x 2 and Rail Manipulator x 2 (refer MJ's schedule)</v>
          </cell>
          <cell r="Q355" t="str">
            <v>Y</v>
          </cell>
          <cell r="R355" t="str">
            <v>Engineering &amp; Maintenance</v>
          </cell>
          <cell r="S355" t="str">
            <v>E&amp;M - Major Works</v>
          </cell>
          <cell r="T355">
            <v>28.5</v>
          </cell>
          <cell r="U355" t="str">
            <v>Capex</v>
          </cell>
          <cell r="V355" t="str">
            <v>Spend</v>
          </cell>
          <cell r="W355">
            <v>0</v>
          </cell>
          <cell r="X355">
            <v>43009</v>
          </cell>
          <cell r="Y355">
            <v>43190</v>
          </cell>
          <cell r="Z355" t="str">
            <v>&gt; 12 Months</v>
          </cell>
          <cell r="AA355" t="str">
            <v>FY 17-18</v>
          </cell>
          <cell r="AB355" t="str">
            <v>Planned</v>
          </cell>
          <cell r="AC355" t="str">
            <v>Major Works</v>
          </cell>
          <cell r="AD355" t="str">
            <v>Rolling Stock</v>
          </cell>
          <cell r="AE355" t="str">
            <v>Ravi Shankar</v>
          </cell>
          <cell r="AF355" t="str">
            <v>Acquisitions</v>
          </cell>
          <cell r="AG355" t="str">
            <v xml:space="preserve">Part of Major Plant $191.9m </v>
          </cell>
          <cell r="AH355">
            <v>5</v>
          </cell>
        </row>
        <row r="356">
          <cell r="A356">
            <v>338</v>
          </cell>
          <cell r="B356" t="str">
            <v>H</v>
          </cell>
          <cell r="C356" t="str">
            <v>L</v>
          </cell>
          <cell r="D356" t="str">
            <v>M</v>
          </cell>
          <cell r="E356" t="str">
            <v>L</v>
          </cell>
          <cell r="F356" t="str">
            <v>M</v>
          </cell>
          <cell r="G356" t="str">
            <v>M</v>
          </cell>
          <cell r="H356" t="str">
            <v>H</v>
          </cell>
          <cell r="I356" t="str">
            <v>H</v>
          </cell>
          <cell r="J356" t="str">
            <v>H</v>
          </cell>
          <cell r="K356" t="str">
            <v>Y</v>
          </cell>
          <cell r="L356" t="str">
            <v>S2C</v>
          </cell>
          <cell r="M356" t="str">
            <v>WS236607</v>
          </cell>
          <cell r="N356">
            <v>3197</v>
          </cell>
          <cell r="O356" t="str">
            <v>Business Initiated</v>
          </cell>
          <cell r="P356" t="str">
            <v>Side Dump Wagon x 24, Spoil Wagon, Flatbed Wagon x 3 (refer MJ's schedule)</v>
          </cell>
          <cell r="Q356" t="str">
            <v>Y</v>
          </cell>
          <cell r="R356" t="str">
            <v>Engineering &amp; Maintenance</v>
          </cell>
          <cell r="S356" t="str">
            <v>E&amp;M - Major Works</v>
          </cell>
          <cell r="T356">
            <v>18.2</v>
          </cell>
          <cell r="U356" t="str">
            <v>Capex</v>
          </cell>
          <cell r="V356" t="str">
            <v>Spend</v>
          </cell>
          <cell r="W356">
            <v>0</v>
          </cell>
          <cell r="X356">
            <v>43101</v>
          </cell>
          <cell r="Y356">
            <v>43281</v>
          </cell>
          <cell r="Z356" t="str">
            <v>&gt; 12 Months</v>
          </cell>
          <cell r="AA356" t="str">
            <v>FY 17-18</v>
          </cell>
          <cell r="AB356" t="str">
            <v>Planned</v>
          </cell>
          <cell r="AC356" t="str">
            <v>Major Works</v>
          </cell>
          <cell r="AD356" t="str">
            <v>Rolling Stock</v>
          </cell>
          <cell r="AE356" t="str">
            <v>Ravi Shankar</v>
          </cell>
          <cell r="AF356" t="str">
            <v>Acquisitions</v>
          </cell>
          <cell r="AG356" t="str">
            <v xml:space="preserve">Part of Major Plant $191.9m </v>
          </cell>
          <cell r="AH356">
            <v>4.5999999999999996</v>
          </cell>
        </row>
        <row r="357">
          <cell r="A357">
            <v>339</v>
          </cell>
          <cell r="B357" t="str">
            <v>M</v>
          </cell>
          <cell r="C357" t="str">
            <v>L</v>
          </cell>
          <cell r="D357" t="str">
            <v>L</v>
          </cell>
          <cell r="E357" t="str">
            <v>L</v>
          </cell>
          <cell r="F357" t="str">
            <v>M</v>
          </cell>
          <cell r="G357" t="str">
            <v>M</v>
          </cell>
          <cell r="H357" t="str">
            <v>L</v>
          </cell>
          <cell r="I357" t="str">
            <v>M</v>
          </cell>
          <cell r="J357" t="str">
            <v>M</v>
          </cell>
          <cell r="K357" t="str">
            <v>Y</v>
          </cell>
          <cell r="L357" t="str">
            <v>S2C</v>
          </cell>
          <cell r="M357" t="str">
            <v>WS235522</v>
          </cell>
          <cell r="N357">
            <v>3197</v>
          </cell>
          <cell r="O357" t="str">
            <v>Business Initiated</v>
          </cell>
          <cell r="P357" t="str">
            <v>Telehandler x 2 (refer MJ's schedule)</v>
          </cell>
          <cell r="Q357" t="str">
            <v>Y</v>
          </cell>
          <cell r="R357" t="str">
            <v>Engineering &amp; Maintenance</v>
          </cell>
          <cell r="S357" t="str">
            <v>E&amp;M - Major Works</v>
          </cell>
          <cell r="T357">
            <v>0.8</v>
          </cell>
          <cell r="U357" t="str">
            <v>Capex</v>
          </cell>
          <cell r="V357" t="str">
            <v>Spend</v>
          </cell>
          <cell r="W357">
            <v>0</v>
          </cell>
          <cell r="X357">
            <v>43101</v>
          </cell>
          <cell r="Y357">
            <v>43281</v>
          </cell>
          <cell r="Z357" t="str">
            <v>&gt; 12 Months</v>
          </cell>
          <cell r="AA357" t="str">
            <v>FY 17-18</v>
          </cell>
          <cell r="AB357" t="str">
            <v>Planned</v>
          </cell>
          <cell r="AC357" t="str">
            <v>Major Works</v>
          </cell>
          <cell r="AD357" t="str">
            <v>Rolling Stock</v>
          </cell>
          <cell r="AE357" t="str">
            <v>Ravi Shankar</v>
          </cell>
          <cell r="AF357" t="str">
            <v>Acquisitions</v>
          </cell>
          <cell r="AG357" t="str">
            <v xml:space="preserve">Part of Major Plant $191.9m </v>
          </cell>
          <cell r="AH357">
            <v>2.5999999999999996</v>
          </cell>
        </row>
        <row r="358">
          <cell r="A358">
            <v>340</v>
          </cell>
          <cell r="B358" t="str">
            <v>H</v>
          </cell>
          <cell r="C358" t="str">
            <v>M</v>
          </cell>
          <cell r="D358" t="str">
            <v>M</v>
          </cell>
          <cell r="E358" t="str">
            <v>M</v>
          </cell>
          <cell r="F358" t="str">
            <v>M</v>
          </cell>
          <cell r="G358" t="str">
            <v>H</v>
          </cell>
          <cell r="H358" t="str">
            <v>H</v>
          </cell>
          <cell r="I358" t="str">
            <v>H</v>
          </cell>
          <cell r="J358" t="str">
            <v>M</v>
          </cell>
          <cell r="K358" t="str">
            <v>Y</v>
          </cell>
          <cell r="L358" t="str">
            <v>S2C</v>
          </cell>
          <cell r="M358" t="str">
            <v>WS273192</v>
          </cell>
          <cell r="N358">
            <v>0</v>
          </cell>
          <cell r="O358" t="str">
            <v>Existing Network Enhancements Program</v>
          </cell>
          <cell r="P358" t="str">
            <v>ENE – Stations Upgrade - Platform declutter at Central Station</v>
          </cell>
          <cell r="Q358" t="str">
            <v>N</v>
          </cell>
          <cell r="R358" t="str">
            <v>Future Network Delivery</v>
          </cell>
          <cell r="S358" t="str">
            <v>FND - Customer Readiness</v>
          </cell>
          <cell r="T358">
            <v>2.2999999999999998</v>
          </cell>
          <cell r="U358" t="str">
            <v>Capex</v>
          </cell>
          <cell r="V358" t="str">
            <v>Spend</v>
          </cell>
          <cell r="W358">
            <v>42725</v>
          </cell>
          <cell r="X358">
            <v>42979</v>
          </cell>
          <cell r="Y358">
            <v>43100</v>
          </cell>
          <cell r="Z358" t="str">
            <v>6-12 Months</v>
          </cell>
          <cell r="AA358" t="str">
            <v>FY 17-18</v>
          </cell>
          <cell r="AB358" t="str">
            <v>Planned</v>
          </cell>
          <cell r="AC358" t="str">
            <v>Future Network Delivery</v>
          </cell>
          <cell r="AD358" t="str">
            <v>Construction &amp; Refurbishment</v>
          </cell>
          <cell r="AE358" t="str">
            <v>Shantala Prabhu</v>
          </cell>
          <cell r="AF358" t="str">
            <v>Building and Fit-Out Services</v>
          </cell>
          <cell r="AG358" t="str">
            <v>Platform declutter works for platforms 16-25. Scope includes removal of control rooms and installation/ upgrade /modification of hubs, passenger information displays, seating and bins among others</v>
          </cell>
          <cell r="AH358">
            <v>3.8</v>
          </cell>
        </row>
        <row r="359">
          <cell r="A359">
            <v>341</v>
          </cell>
          <cell r="B359" t="str">
            <v>M</v>
          </cell>
          <cell r="C359" t="str">
            <v>M</v>
          </cell>
          <cell r="D359" t="str">
            <v>L</v>
          </cell>
          <cell r="E359" t="str">
            <v>M</v>
          </cell>
          <cell r="F359" t="str">
            <v>M</v>
          </cell>
          <cell r="G359" t="str">
            <v>L</v>
          </cell>
          <cell r="H359" t="str">
            <v>L</v>
          </cell>
          <cell r="I359" t="str">
            <v>M</v>
          </cell>
          <cell r="J359" t="str">
            <v>M</v>
          </cell>
          <cell r="K359" t="str">
            <v>Y</v>
          </cell>
          <cell r="L359" t="str">
            <v>S2C</v>
          </cell>
          <cell r="M359" t="str">
            <v>WS235008</v>
          </cell>
          <cell r="N359">
            <v>0</v>
          </cell>
          <cell r="O359" t="str">
            <v>Facilities Maintenance Transformation</v>
          </cell>
          <cell r="P359" t="str">
            <v>Remote FM Services Stations</v>
          </cell>
          <cell r="Q359" t="str">
            <v>N</v>
          </cell>
          <cell r="R359" t="str">
            <v>Customer Service</v>
          </cell>
          <cell r="S359" t="str">
            <v>CS - Customer Environment</v>
          </cell>
          <cell r="T359">
            <v>5</v>
          </cell>
          <cell r="U359" t="str">
            <v>Opex</v>
          </cell>
          <cell r="V359" t="str">
            <v>Spend</v>
          </cell>
          <cell r="W359">
            <v>0</v>
          </cell>
          <cell r="X359">
            <v>42278</v>
          </cell>
          <cell r="Y359">
            <v>43115</v>
          </cell>
          <cell r="Z359" t="str">
            <v>6-12 Months</v>
          </cell>
          <cell r="AA359" t="str">
            <v>FY 17-18</v>
          </cell>
          <cell r="AB359" t="str">
            <v>Planned</v>
          </cell>
          <cell r="AC359" t="str">
            <v>Customer Environment</v>
          </cell>
          <cell r="AD359" t="str">
            <v>Enterprise Services</v>
          </cell>
          <cell r="AE359" t="str">
            <v>Liam Cullen</v>
          </cell>
          <cell r="AF359" t="str">
            <v>Facilities Maintenance</v>
          </cell>
          <cell r="AG359">
            <v>0</v>
          </cell>
          <cell r="AH359">
            <v>2.5999999999999996</v>
          </cell>
        </row>
        <row r="360">
          <cell r="A360">
            <v>342</v>
          </cell>
          <cell r="B360" t="str">
            <v>H</v>
          </cell>
          <cell r="C360" t="str">
            <v>M</v>
          </cell>
          <cell r="D360" t="str">
            <v>M</v>
          </cell>
          <cell r="E360" t="str">
            <v>M</v>
          </cell>
          <cell r="F360" t="str">
            <v>H</v>
          </cell>
          <cell r="G360" t="str">
            <v>M</v>
          </cell>
          <cell r="H360" t="str">
            <v>H</v>
          </cell>
          <cell r="I360" t="str">
            <v>H</v>
          </cell>
          <cell r="J360" t="str">
            <v>M</v>
          </cell>
          <cell r="K360" t="str">
            <v>N</v>
          </cell>
          <cell r="L360" t="str">
            <v>S2C</v>
          </cell>
          <cell r="M360" t="str">
            <v>WS233488</v>
          </cell>
          <cell r="N360">
            <v>0</v>
          </cell>
          <cell r="O360" t="str">
            <v>BAU</v>
          </cell>
          <cell r="P360" t="str">
            <v>Fabrication and Installation of Safety Barriers (WS176202 - CW41144)</v>
          </cell>
          <cell r="Q360" t="str">
            <v>N</v>
          </cell>
          <cell r="R360" t="str">
            <v>Engineering &amp; Maintenance</v>
          </cell>
          <cell r="S360" t="str">
            <v>E&amp;M - Fleet Maintenance</v>
          </cell>
          <cell r="T360">
            <v>0.8</v>
          </cell>
          <cell r="U360" t="str">
            <v>Capex</v>
          </cell>
          <cell r="V360" t="str">
            <v>Spend</v>
          </cell>
          <cell r="W360">
            <v>0</v>
          </cell>
          <cell r="X360">
            <v>42750</v>
          </cell>
          <cell r="Y360">
            <v>43069</v>
          </cell>
          <cell r="Z360" t="str">
            <v>6-12 Months</v>
          </cell>
          <cell r="AA360" t="str">
            <v>FY 17-18</v>
          </cell>
          <cell r="AB360" t="str">
            <v>Planned</v>
          </cell>
          <cell r="AC360" t="str">
            <v>Contract Register</v>
          </cell>
          <cell r="AD360" t="str">
            <v>Construction &amp; Refurbishment</v>
          </cell>
          <cell r="AE360" t="str">
            <v>Paul Skeggs</v>
          </cell>
          <cell r="AF360" t="str">
            <v>Building and Fit-Out</v>
          </cell>
          <cell r="AG360" t="str">
            <v>BCM is Ciara Daly, contract due to expire on 31/03/16 (commenced on 08/09/14) with Simco Enterprises P/L. This 1.5 year contract is valued at $800 and is classified as CAPEX spend. This contract was set up for The supply and installation of safety barriers at Mortdale Road 3 and Flemington Roads A, B and C Maintenance Centres.</v>
          </cell>
          <cell r="AH360">
            <v>3.8</v>
          </cell>
        </row>
        <row r="361">
          <cell r="A361">
            <v>343</v>
          </cell>
          <cell r="B361" t="str">
            <v>L</v>
          </cell>
          <cell r="C361" t="str">
            <v>H</v>
          </cell>
          <cell r="D361" t="str">
            <v>L</v>
          </cell>
          <cell r="E361" t="str">
            <v>M</v>
          </cell>
          <cell r="F361" t="str">
            <v>L</v>
          </cell>
          <cell r="G361" t="str">
            <v>L</v>
          </cell>
          <cell r="H361" t="str">
            <v>M</v>
          </cell>
          <cell r="I361" t="str">
            <v>M</v>
          </cell>
          <cell r="J361" t="str">
            <v>L</v>
          </cell>
          <cell r="K361" t="str">
            <v>Y</v>
          </cell>
          <cell r="L361" t="str">
            <v>TBA</v>
          </cell>
          <cell r="M361" t="str">
            <v>WS233160</v>
          </cell>
          <cell r="N361">
            <v>0</v>
          </cell>
          <cell r="O361" t="str">
            <v>Business Initiated</v>
          </cell>
          <cell r="P361" t="str">
            <v>Meeks Rd Compressor Room PS</v>
          </cell>
          <cell r="Q361" t="str">
            <v>N</v>
          </cell>
          <cell r="R361" t="str">
            <v>Engineering &amp; Maintenance</v>
          </cell>
          <cell r="S361" t="str">
            <v>E&amp;M - Major Works</v>
          </cell>
          <cell r="T361">
            <v>0.7</v>
          </cell>
          <cell r="U361" t="str">
            <v>Capex</v>
          </cell>
          <cell r="V361" t="str">
            <v>Spend</v>
          </cell>
          <cell r="W361">
            <v>0</v>
          </cell>
          <cell r="X361">
            <v>42736</v>
          </cell>
          <cell r="Y361">
            <v>43069</v>
          </cell>
          <cell r="Z361" t="str">
            <v>6-12 Months</v>
          </cell>
          <cell r="AA361" t="str">
            <v>FY 17-18</v>
          </cell>
          <cell r="AB361" t="str">
            <v>Planned</v>
          </cell>
          <cell r="AC361" t="str">
            <v>MPM Signals</v>
          </cell>
          <cell r="AD361" t="str">
            <v>Construction &amp; Refurbishment</v>
          </cell>
          <cell r="AE361" t="str">
            <v>Paul Skeggs</v>
          </cell>
          <cell r="AF361" t="str">
            <v>Building</v>
          </cell>
          <cell r="AG361">
            <v>0</v>
          </cell>
          <cell r="AH361">
            <v>1.7999999999999998</v>
          </cell>
        </row>
        <row r="362">
          <cell r="A362">
            <v>344</v>
          </cell>
          <cell r="B362" t="str">
            <v>M</v>
          </cell>
          <cell r="C362" t="str">
            <v>M</v>
          </cell>
          <cell r="D362" t="str">
            <v>M</v>
          </cell>
          <cell r="E362" t="str">
            <v>M</v>
          </cell>
          <cell r="F362" t="str">
            <v>L</v>
          </cell>
          <cell r="G362" t="str">
            <v>L</v>
          </cell>
          <cell r="H362" t="str">
            <v>M</v>
          </cell>
          <cell r="I362" t="str">
            <v>M</v>
          </cell>
          <cell r="J362" t="str">
            <v>M</v>
          </cell>
          <cell r="K362" t="str">
            <v>Y</v>
          </cell>
          <cell r="L362" t="str">
            <v>S2C</v>
          </cell>
          <cell r="M362" t="str">
            <v>WS233262</v>
          </cell>
          <cell r="N362">
            <v>0</v>
          </cell>
          <cell r="O362" t="str">
            <v>MR11</v>
          </cell>
          <cell r="P362" t="str">
            <v>Mortdale Depot Upgrade - Construct</v>
          </cell>
          <cell r="Q362" t="str">
            <v>N</v>
          </cell>
          <cell r="R362" t="str">
            <v>Engineering &amp; Maintenance</v>
          </cell>
          <cell r="S362" t="str">
            <v>E&amp;M - Fleet Maintenance</v>
          </cell>
          <cell r="T362">
            <v>1</v>
          </cell>
          <cell r="U362" t="str">
            <v>Capex</v>
          </cell>
          <cell r="V362" t="str">
            <v>Spend</v>
          </cell>
          <cell r="W362">
            <v>0</v>
          </cell>
          <cell r="X362">
            <v>42461</v>
          </cell>
          <cell r="Y362">
            <v>43069</v>
          </cell>
          <cell r="Z362" t="str">
            <v>6-12 Months</v>
          </cell>
          <cell r="AA362" t="str">
            <v>FY 17-18</v>
          </cell>
          <cell r="AB362" t="str">
            <v>Planned</v>
          </cell>
          <cell r="AC362" t="str">
            <v>Fleet Maintenance</v>
          </cell>
          <cell r="AD362" t="str">
            <v>Construction &amp; Refurbishment</v>
          </cell>
          <cell r="AE362" t="str">
            <v>Sanath Abeywardana</v>
          </cell>
          <cell r="AF362" t="str">
            <v>Building</v>
          </cell>
          <cell r="AG362">
            <v>0</v>
          </cell>
          <cell r="AH362">
            <v>3</v>
          </cell>
        </row>
        <row r="363">
          <cell r="A363">
            <v>345</v>
          </cell>
          <cell r="B363" t="str">
            <v>M</v>
          </cell>
          <cell r="C363" t="str">
            <v>M</v>
          </cell>
          <cell r="D363" t="str">
            <v>M</v>
          </cell>
          <cell r="E363" t="str">
            <v>L</v>
          </cell>
          <cell r="F363" t="str">
            <v>L</v>
          </cell>
          <cell r="G363" t="str">
            <v>H</v>
          </cell>
          <cell r="H363" t="str">
            <v>M</v>
          </cell>
          <cell r="I363" t="str">
            <v>H</v>
          </cell>
          <cell r="J363" t="str">
            <v>L</v>
          </cell>
          <cell r="K363" t="str">
            <v>Y</v>
          </cell>
          <cell r="L363" t="str">
            <v>S2C</v>
          </cell>
          <cell r="M363" t="str">
            <v>WS245236</v>
          </cell>
          <cell r="N363">
            <v>0</v>
          </cell>
          <cell r="O363" t="str">
            <v>Business Initiated</v>
          </cell>
          <cell r="P363" t="str">
            <v xml:space="preserve"> ARTC Enfield Yard Signaling Maintenance agreement</v>
          </cell>
          <cell r="Q363" t="str">
            <v>Y</v>
          </cell>
          <cell r="R363" t="str">
            <v>Engineering &amp; Maintenance</v>
          </cell>
          <cell r="S363" t="str">
            <v>E&amp;M - Asset Management</v>
          </cell>
          <cell r="T363">
            <v>15</v>
          </cell>
          <cell r="U363" t="str">
            <v>Opex</v>
          </cell>
          <cell r="V363" t="str">
            <v>Spend</v>
          </cell>
          <cell r="W363">
            <v>42396</v>
          </cell>
          <cell r="X363">
            <v>42720</v>
          </cell>
          <cell r="Y363">
            <v>43099</v>
          </cell>
          <cell r="Z363" t="str">
            <v>6-12 Months</v>
          </cell>
          <cell r="AA363" t="str">
            <v>FY 17-18</v>
          </cell>
          <cell r="AB363" t="str">
            <v>On Hold</v>
          </cell>
          <cell r="AC363" t="str">
            <v>Asset Management</v>
          </cell>
          <cell r="AD363" t="str">
            <v>Rail Infrastructure - Track</v>
          </cell>
          <cell r="AE363" t="str">
            <v>Peter Zinn</v>
          </cell>
          <cell r="AF363" t="str">
            <v>Signals and Controls Assets and Materials</v>
          </cell>
          <cell r="AG363" t="str">
            <v>4/11/16: AMD undertakes high level discussion with TfNSW on 14/11/16 to fund the project on.
27/10/16: pending AMD greenlight in terms of scope &amp; funding. 
5/10/16:SupplierARTC provided their proposal on 4/10/16 for the service maintenance agreement . Asset management will then submit the proposal to TfNSW to define the high level strategy in regard to enfield yard future maintenance and go/no go decision.
06/09/16: ARTC proposal to come through by mid Oct 16. the cost wil be brought to attention of TfNSW by AMD to seek guidance in regard to futurre of Enfield yard.
30/08/16: Workshop planned for 6th Sep 16 with supplier to defin eteh scope collaboratively.
S2C Timelines are very dependant to scope which needs to be drafted by Asset Management.. AM. Formal Establishment of 60 year agreement with ARTC for Enfield Yard Signaling Maintenance aligned to existing Yard Lease. May 2016: High Risk to Completion rating due to high profile of involved stakeholders and poor scope definition by the business</v>
          </cell>
          <cell r="AH363">
            <v>3</v>
          </cell>
        </row>
        <row r="364">
          <cell r="A364">
            <v>346</v>
          </cell>
          <cell r="B364" t="str">
            <v>M</v>
          </cell>
          <cell r="C364" t="str">
            <v>M</v>
          </cell>
          <cell r="D364" t="str">
            <v>M</v>
          </cell>
          <cell r="E364" t="str">
            <v>M</v>
          </cell>
          <cell r="F364" t="str">
            <v>L</v>
          </cell>
          <cell r="G364" t="str">
            <v>L</v>
          </cell>
          <cell r="H364" t="str">
            <v>M</v>
          </cell>
          <cell r="I364" t="str">
            <v>M</v>
          </cell>
          <cell r="J364" t="str">
            <v>M</v>
          </cell>
          <cell r="K364" t="str">
            <v>Y</v>
          </cell>
          <cell r="L364" t="str">
            <v>TBA</v>
          </cell>
          <cell r="M364" t="str">
            <v>TBA</v>
          </cell>
          <cell r="N364">
            <v>0</v>
          </cell>
          <cell r="O364" t="str">
            <v>MR11</v>
          </cell>
          <cell r="P364" t="str">
            <v>Mortdale Depot Upgrade - Design</v>
          </cell>
          <cell r="Q364" t="str">
            <v>N</v>
          </cell>
          <cell r="R364" t="str">
            <v>Engineering &amp; Maintenance</v>
          </cell>
          <cell r="S364" t="str">
            <v>E&amp;M - Fleet Maintenance</v>
          </cell>
          <cell r="T364">
            <v>0.1</v>
          </cell>
          <cell r="U364" t="str">
            <v>Capex</v>
          </cell>
          <cell r="V364" t="str">
            <v>Spend</v>
          </cell>
          <cell r="W364">
            <v>0</v>
          </cell>
          <cell r="X364">
            <v>42461</v>
          </cell>
          <cell r="Y364">
            <v>43069</v>
          </cell>
          <cell r="Z364" t="str">
            <v>6-12 Months</v>
          </cell>
          <cell r="AA364" t="str">
            <v>FY 17-18</v>
          </cell>
          <cell r="AB364" t="str">
            <v>Planned</v>
          </cell>
          <cell r="AC364" t="str">
            <v>Fleet Maintenance</v>
          </cell>
          <cell r="AD364" t="str">
            <v>Construction &amp; Refurbishment</v>
          </cell>
          <cell r="AE364" t="str">
            <v>Sanath Abeywardana</v>
          </cell>
          <cell r="AF364" t="str">
            <v>Design</v>
          </cell>
          <cell r="AG364">
            <v>0</v>
          </cell>
          <cell r="AH364">
            <v>3</v>
          </cell>
        </row>
        <row r="365">
          <cell r="A365">
            <v>347</v>
          </cell>
          <cell r="B365" t="str">
            <v>M</v>
          </cell>
          <cell r="C365" t="str">
            <v>M</v>
          </cell>
          <cell r="D365" t="str">
            <v>M</v>
          </cell>
          <cell r="E365" t="str">
            <v>L</v>
          </cell>
          <cell r="F365" t="str">
            <v>L</v>
          </cell>
          <cell r="G365" t="str">
            <v>M</v>
          </cell>
          <cell r="H365" t="str">
            <v>L</v>
          </cell>
          <cell r="I365" t="str">
            <v>M</v>
          </cell>
          <cell r="J365" t="str">
            <v>M</v>
          </cell>
          <cell r="K365" t="str">
            <v>Y</v>
          </cell>
          <cell r="L365" t="str">
            <v>S2C</v>
          </cell>
          <cell r="M365" t="str">
            <v>WS249580</v>
          </cell>
          <cell r="N365">
            <v>0</v>
          </cell>
          <cell r="O365" t="str">
            <v>Supply Agreement Renewals</v>
          </cell>
          <cell r="P365" t="str">
            <v>Long Term Supply Agreement - Isolating Switches (ART)</v>
          </cell>
          <cell r="Q365" t="str">
            <v>N</v>
          </cell>
          <cell r="R365" t="str">
            <v>Engineering &amp; Maintenance</v>
          </cell>
          <cell r="S365" t="str">
            <v>E&amp;M - Commercial &amp; Supply Chain</v>
          </cell>
          <cell r="T365">
            <v>5</v>
          </cell>
          <cell r="U365" t="str">
            <v>Opex</v>
          </cell>
          <cell r="V365" t="str">
            <v>Spend</v>
          </cell>
          <cell r="W365">
            <v>42826</v>
          </cell>
          <cell r="X365">
            <v>42826</v>
          </cell>
          <cell r="Y365">
            <v>43069</v>
          </cell>
          <cell r="Z365" t="str">
            <v>6-12 Months</v>
          </cell>
          <cell r="AA365" t="str">
            <v>FY 17-18</v>
          </cell>
          <cell r="AB365" t="str">
            <v>Planned</v>
          </cell>
          <cell r="AC365" t="str">
            <v>Internal Strat. Procurement</v>
          </cell>
          <cell r="AD365" t="str">
            <v>Rail Infrastructure - Track</v>
          </cell>
          <cell r="AE365" t="str">
            <v>Phoebe Ding</v>
          </cell>
          <cell r="AF365" t="str">
            <v>Electrical Assets &amp; Materials</v>
          </cell>
          <cell r="AG365" t="str">
            <v>Sourcing renewal  - expiring supply agreement (CW14499 - ART). Security of supply until Isolating Switches project is implemented</v>
          </cell>
          <cell r="AH365">
            <v>3</v>
          </cell>
        </row>
        <row r="366">
          <cell r="A366">
            <v>348</v>
          </cell>
          <cell r="B366" t="str">
            <v>L</v>
          </cell>
          <cell r="C366" t="str">
            <v>L</v>
          </cell>
          <cell r="D366" t="str">
            <v>L</v>
          </cell>
          <cell r="E366" t="str">
            <v>L</v>
          </cell>
          <cell r="F366" t="str">
            <v>M</v>
          </cell>
          <cell r="G366" t="str">
            <v>L</v>
          </cell>
          <cell r="H366" t="str">
            <v>M</v>
          </cell>
          <cell r="I366" t="str">
            <v>L</v>
          </cell>
          <cell r="J366" t="str">
            <v>M</v>
          </cell>
          <cell r="K366" t="str">
            <v>Y</v>
          </cell>
          <cell r="L366" t="str">
            <v>S2C</v>
          </cell>
          <cell r="M366" t="str">
            <v>TBA</v>
          </cell>
          <cell r="N366">
            <v>0</v>
          </cell>
          <cell r="O366" t="str">
            <v>Business Initiated</v>
          </cell>
          <cell r="P366" t="str">
            <v xml:space="preserve">Bike Hire </v>
          </cell>
          <cell r="Q366" t="str">
            <v>Y</v>
          </cell>
          <cell r="R366" t="str">
            <v>Customer Service</v>
          </cell>
          <cell r="S366" t="str">
            <v>CS - Customer Environment</v>
          </cell>
          <cell r="T366" t="str">
            <v>Revenue</v>
          </cell>
          <cell r="U366" t="str">
            <v>Opex</v>
          </cell>
          <cell r="V366" t="str">
            <v>Revenue</v>
          </cell>
          <cell r="W366">
            <v>0</v>
          </cell>
          <cell r="X366">
            <v>42705</v>
          </cell>
          <cell r="Y366">
            <v>43115</v>
          </cell>
          <cell r="Z366" t="str">
            <v>6-12 Months</v>
          </cell>
          <cell r="AA366" t="str">
            <v>FY 17-18</v>
          </cell>
          <cell r="AB366" t="str">
            <v>Planned</v>
          </cell>
          <cell r="AC366" t="str">
            <v>Customer Environment</v>
          </cell>
          <cell r="AD366" t="str">
            <v>Enterprise Services</v>
          </cell>
          <cell r="AE366" t="str">
            <v>Liam Cullen</v>
          </cell>
          <cell r="AF366" t="str">
            <v>Revenue</v>
          </cell>
          <cell r="AG366">
            <v>0</v>
          </cell>
          <cell r="AH366">
            <v>1.8</v>
          </cell>
        </row>
        <row r="367">
          <cell r="A367">
            <v>349</v>
          </cell>
          <cell r="B367" t="str">
            <v>M</v>
          </cell>
          <cell r="C367" t="str">
            <v>M</v>
          </cell>
          <cell r="D367" t="str">
            <v>L</v>
          </cell>
          <cell r="E367" t="str">
            <v>L</v>
          </cell>
          <cell r="F367" t="str">
            <v>L</v>
          </cell>
          <cell r="G367" t="str">
            <v>H</v>
          </cell>
          <cell r="H367" t="str">
            <v>H</v>
          </cell>
          <cell r="I367" t="str">
            <v>H</v>
          </cell>
          <cell r="J367" t="str">
            <v>L</v>
          </cell>
          <cell r="K367" t="str">
            <v>Y</v>
          </cell>
          <cell r="L367" t="str">
            <v>S2C</v>
          </cell>
          <cell r="M367" t="str">
            <v>WS270416</v>
          </cell>
          <cell r="N367">
            <v>0</v>
          </cell>
          <cell r="O367">
            <v>0</v>
          </cell>
          <cell r="P367" t="str">
            <v xml:space="preserve">LTSA ATRICS Telemetry </v>
          </cell>
          <cell r="Q367" t="str">
            <v>N</v>
          </cell>
          <cell r="R367" t="str">
            <v>Engineering &amp; Maintenance</v>
          </cell>
          <cell r="S367" t="str">
            <v>E&amp;M - Engineering &amp; Systems Integrity</v>
          </cell>
          <cell r="T367">
            <v>1</v>
          </cell>
          <cell r="U367" t="str">
            <v>Opex</v>
          </cell>
          <cell r="V367" t="str">
            <v>Spend</v>
          </cell>
          <cell r="W367">
            <v>0</v>
          </cell>
          <cell r="X367">
            <v>42781</v>
          </cell>
          <cell r="Y367">
            <v>43159</v>
          </cell>
          <cell r="Z367" t="str">
            <v>6-12 Months</v>
          </cell>
          <cell r="AA367" t="str">
            <v>FY 17-18</v>
          </cell>
          <cell r="AB367" t="str">
            <v>On Hold</v>
          </cell>
          <cell r="AC367" t="str">
            <v>SP</v>
          </cell>
          <cell r="AD367" t="str">
            <v>Rail Infrastructure - Track</v>
          </cell>
          <cell r="AE367" t="str">
            <v>Peter Zinn</v>
          </cell>
          <cell r="AF367" t="str">
            <v>Signals and Controls Assets and Materials</v>
          </cell>
          <cell r="AG367" t="str">
            <v>Establishment of long term supply agreement for provision of critical ATRICS repeat-buy componentry consistent with S&amp;CS Long term technology strategy. Initiative identified from identification of significant noncat purchases. COMPLETON DATE EXTENDED DUE TO EQUIP TRANSITION</v>
          </cell>
          <cell r="AH367">
            <v>2.6</v>
          </cell>
        </row>
        <row r="368">
          <cell r="A368">
            <v>350</v>
          </cell>
          <cell r="B368" t="str">
            <v>M</v>
          </cell>
          <cell r="C368" t="str">
            <v>L</v>
          </cell>
          <cell r="D368" t="str">
            <v>L</v>
          </cell>
          <cell r="E368" t="str">
            <v>L</v>
          </cell>
          <cell r="F368" t="str">
            <v>M</v>
          </cell>
          <cell r="G368" t="str">
            <v>L</v>
          </cell>
          <cell r="H368" t="str">
            <v>L</v>
          </cell>
          <cell r="I368" t="str">
            <v>M</v>
          </cell>
          <cell r="J368" t="str">
            <v>M</v>
          </cell>
          <cell r="K368" t="str">
            <v>Y</v>
          </cell>
          <cell r="L368" t="str">
            <v>S2C</v>
          </cell>
          <cell r="M368" t="str">
            <v>WS244800</v>
          </cell>
          <cell r="N368">
            <v>0</v>
          </cell>
          <cell r="O368" t="str">
            <v>Business Initiated</v>
          </cell>
          <cell r="P368" t="str">
            <v>Casual Leasing / Pop ups</v>
          </cell>
          <cell r="Q368" t="str">
            <v>Y</v>
          </cell>
          <cell r="R368" t="str">
            <v>Customer Service</v>
          </cell>
          <cell r="S368" t="str">
            <v>CS - Customer Environment</v>
          </cell>
          <cell r="T368" t="str">
            <v>Revenue</v>
          </cell>
          <cell r="U368" t="str">
            <v>Opex</v>
          </cell>
          <cell r="V368" t="str">
            <v>Revenue</v>
          </cell>
          <cell r="W368">
            <v>0</v>
          </cell>
          <cell r="X368">
            <v>42705</v>
          </cell>
          <cell r="Y368">
            <v>43115</v>
          </cell>
          <cell r="Z368" t="str">
            <v>6-12 Months</v>
          </cell>
          <cell r="AA368" t="str">
            <v>FY 17-18</v>
          </cell>
          <cell r="AB368" t="str">
            <v>Planned</v>
          </cell>
          <cell r="AC368" t="str">
            <v>Customer Environment</v>
          </cell>
          <cell r="AD368" t="str">
            <v>Enterprise Services</v>
          </cell>
          <cell r="AE368" t="str">
            <v>Pratibha Barna</v>
          </cell>
          <cell r="AF368" t="str">
            <v>Revenue</v>
          </cell>
          <cell r="AG368">
            <v>0</v>
          </cell>
          <cell r="AH368">
            <v>2.5999999999999996</v>
          </cell>
        </row>
        <row r="369">
          <cell r="A369">
            <v>351</v>
          </cell>
          <cell r="B369" t="str">
            <v>H</v>
          </cell>
          <cell r="C369" t="str">
            <v>L</v>
          </cell>
          <cell r="D369" t="str">
            <v>H</v>
          </cell>
          <cell r="E369" t="str">
            <v>L</v>
          </cell>
          <cell r="F369" t="str">
            <v>M</v>
          </cell>
          <cell r="G369" t="str">
            <v>M</v>
          </cell>
          <cell r="H369" t="str">
            <v>L</v>
          </cell>
          <cell r="I369" t="str">
            <v>M</v>
          </cell>
          <cell r="J369" t="str">
            <v>H</v>
          </cell>
          <cell r="K369" t="str">
            <v>Y</v>
          </cell>
          <cell r="L369" t="str">
            <v>S2C</v>
          </cell>
          <cell r="M369" t="str">
            <v>WS235046</v>
          </cell>
          <cell r="N369">
            <v>0</v>
          </cell>
          <cell r="O369" t="str">
            <v>Business Initiated</v>
          </cell>
          <cell r="P369" t="str">
            <v>Digital Advertising</v>
          </cell>
          <cell r="Q369" t="str">
            <v>Y</v>
          </cell>
          <cell r="R369" t="str">
            <v>Customer Service</v>
          </cell>
          <cell r="S369" t="str">
            <v>CS - Customer Environment</v>
          </cell>
          <cell r="T369" t="str">
            <v>Revenue</v>
          </cell>
          <cell r="U369" t="str">
            <v>Opex</v>
          </cell>
          <cell r="V369" t="str">
            <v>Revenue</v>
          </cell>
          <cell r="W369">
            <v>0</v>
          </cell>
          <cell r="X369">
            <v>42705</v>
          </cell>
          <cell r="Y369">
            <v>43115</v>
          </cell>
          <cell r="Z369" t="str">
            <v>6-12 Months</v>
          </cell>
          <cell r="AA369" t="str">
            <v>FY 17-18</v>
          </cell>
          <cell r="AB369" t="str">
            <v>Planned</v>
          </cell>
          <cell r="AC369" t="str">
            <v>Customer Environment</v>
          </cell>
          <cell r="AD369" t="str">
            <v>Enterprise Services</v>
          </cell>
          <cell r="AE369" t="str">
            <v>Liam Cullen</v>
          </cell>
          <cell r="AF369" t="str">
            <v>Revenue</v>
          </cell>
          <cell r="AG369" t="str">
            <v>1/09 - Waiting Scope Development</v>
          </cell>
          <cell r="AH369">
            <v>4.2</v>
          </cell>
        </row>
        <row r="370">
          <cell r="A370">
            <v>352</v>
          </cell>
          <cell r="B370" t="str">
            <v>M</v>
          </cell>
          <cell r="C370" t="str">
            <v>L</v>
          </cell>
          <cell r="D370" t="str">
            <v>L</v>
          </cell>
          <cell r="E370" t="str">
            <v>L</v>
          </cell>
          <cell r="F370" t="str">
            <v>H</v>
          </cell>
          <cell r="G370" t="str">
            <v>M</v>
          </cell>
          <cell r="H370" t="str">
            <v>L</v>
          </cell>
          <cell r="I370" t="str">
            <v>H</v>
          </cell>
          <cell r="J370" t="str">
            <v>M</v>
          </cell>
          <cell r="K370" t="str">
            <v>Y</v>
          </cell>
          <cell r="L370" t="str">
            <v>S2C</v>
          </cell>
          <cell r="M370" t="str">
            <v>WS235095</v>
          </cell>
          <cell r="N370">
            <v>0</v>
          </cell>
          <cell r="O370" t="str">
            <v>Business Initiated</v>
          </cell>
          <cell r="P370" t="str">
            <v>Wi-Fi  revenue project</v>
          </cell>
          <cell r="Q370" t="str">
            <v>Y</v>
          </cell>
          <cell r="R370" t="str">
            <v>Customer Service</v>
          </cell>
          <cell r="S370" t="str">
            <v>CS - Customer Environment</v>
          </cell>
          <cell r="T370" t="str">
            <v>Revenue</v>
          </cell>
          <cell r="U370" t="str">
            <v>Opex</v>
          </cell>
          <cell r="V370" t="str">
            <v>Revenue</v>
          </cell>
          <cell r="W370">
            <v>0</v>
          </cell>
          <cell r="X370">
            <v>42705</v>
          </cell>
          <cell r="Y370">
            <v>43115</v>
          </cell>
          <cell r="Z370" t="str">
            <v>6-12 Months</v>
          </cell>
          <cell r="AA370" t="str">
            <v>FY 17-18</v>
          </cell>
          <cell r="AB370" t="str">
            <v>Planned</v>
          </cell>
          <cell r="AC370" t="str">
            <v>Customer Environment</v>
          </cell>
          <cell r="AD370" t="str">
            <v>Enterprise Services</v>
          </cell>
          <cell r="AE370" t="str">
            <v>Liam Cullen</v>
          </cell>
          <cell r="AF370" t="str">
            <v>Revenue</v>
          </cell>
          <cell r="AG370" t="str">
            <v>01/09 - waiting scope development</v>
          </cell>
          <cell r="AH370">
            <v>3.4000000000000004</v>
          </cell>
        </row>
        <row r="371">
          <cell r="A371">
            <v>353</v>
          </cell>
          <cell r="B371" t="str">
            <v>M</v>
          </cell>
          <cell r="C371" t="str">
            <v>H</v>
          </cell>
          <cell r="D371" t="str">
            <v>L</v>
          </cell>
          <cell r="E371" t="str">
            <v>L</v>
          </cell>
          <cell r="F371" t="str">
            <v>M</v>
          </cell>
          <cell r="G371" t="str">
            <v>L</v>
          </cell>
          <cell r="H371" t="str">
            <v>L</v>
          </cell>
          <cell r="I371" t="str">
            <v>M</v>
          </cell>
          <cell r="J371" t="str">
            <v>H</v>
          </cell>
          <cell r="K371" t="str">
            <v>Y</v>
          </cell>
          <cell r="L371" t="str">
            <v>S2C</v>
          </cell>
          <cell r="M371" t="str">
            <v>TBA</v>
          </cell>
          <cell r="N371">
            <v>0</v>
          </cell>
          <cell r="O371" t="str">
            <v>Business Initiated</v>
          </cell>
          <cell r="P371" t="str">
            <v>Advertising - Expand billboard large format &gt;20sqm</v>
          </cell>
          <cell r="Q371" t="str">
            <v>Y</v>
          </cell>
          <cell r="R371" t="str">
            <v>Customer Service</v>
          </cell>
          <cell r="S371" t="str">
            <v>CS - Customer Environment</v>
          </cell>
          <cell r="T371" t="str">
            <v>Revenue</v>
          </cell>
          <cell r="U371" t="str">
            <v>Opex</v>
          </cell>
          <cell r="V371" t="str">
            <v>Revenue</v>
          </cell>
          <cell r="W371">
            <v>0</v>
          </cell>
          <cell r="X371">
            <v>42705</v>
          </cell>
          <cell r="Y371">
            <v>43070</v>
          </cell>
          <cell r="Z371" t="str">
            <v>6-12 Months</v>
          </cell>
          <cell r="AA371" t="str">
            <v>FY 17-18</v>
          </cell>
          <cell r="AB371" t="str">
            <v>Cancelled</v>
          </cell>
          <cell r="AC371" t="str">
            <v>Customer Environment</v>
          </cell>
          <cell r="AD371" t="str">
            <v>Enterprise Services</v>
          </cell>
          <cell r="AE371" t="str">
            <v>Liam Cullen</v>
          </cell>
          <cell r="AF371" t="str">
            <v>Revenue</v>
          </cell>
          <cell r="AG371" t="str">
            <v>Duplication ASPP entry</v>
          </cell>
          <cell r="AH371">
            <v>3.4</v>
          </cell>
        </row>
        <row r="372">
          <cell r="A372">
            <v>354</v>
          </cell>
          <cell r="B372" t="str">
            <v>H</v>
          </cell>
          <cell r="C372" t="str">
            <v>L</v>
          </cell>
          <cell r="D372" t="str">
            <v>L</v>
          </cell>
          <cell r="E372" t="str">
            <v>L</v>
          </cell>
          <cell r="F372" t="str">
            <v>H</v>
          </cell>
          <cell r="G372" t="str">
            <v>H</v>
          </cell>
          <cell r="H372" t="str">
            <v>L</v>
          </cell>
          <cell r="I372" t="str">
            <v>H</v>
          </cell>
          <cell r="J372" t="str">
            <v>H</v>
          </cell>
          <cell r="K372" t="str">
            <v>Y</v>
          </cell>
          <cell r="L372" t="str">
            <v>S2C</v>
          </cell>
          <cell r="M372" t="str">
            <v>TBA</v>
          </cell>
          <cell r="N372">
            <v>0</v>
          </cell>
          <cell r="O372" t="str">
            <v>Business Initiated</v>
          </cell>
          <cell r="P372" t="str">
            <v>Car Parking and Value Added Services (VAS) in Carpark</v>
          </cell>
          <cell r="Q372" t="str">
            <v>Y</v>
          </cell>
          <cell r="R372" t="str">
            <v>Customer Service</v>
          </cell>
          <cell r="S372" t="str">
            <v>CS - Customer Environment</v>
          </cell>
          <cell r="T372" t="str">
            <v>Revenue</v>
          </cell>
          <cell r="U372" t="str">
            <v>Opex</v>
          </cell>
          <cell r="V372" t="str">
            <v>Revenue</v>
          </cell>
          <cell r="W372">
            <v>0</v>
          </cell>
          <cell r="X372">
            <v>42705</v>
          </cell>
          <cell r="Y372">
            <v>43115</v>
          </cell>
          <cell r="Z372" t="str">
            <v>6-12 Months</v>
          </cell>
          <cell r="AA372" t="str">
            <v>FY 17-18</v>
          </cell>
          <cell r="AB372" t="str">
            <v>Planned</v>
          </cell>
          <cell r="AC372" t="str">
            <v>Customer Environment</v>
          </cell>
          <cell r="AD372" t="str">
            <v>Enterprise Services</v>
          </cell>
          <cell r="AE372" t="str">
            <v>Liam Cullen</v>
          </cell>
          <cell r="AF372" t="str">
            <v>Revenue</v>
          </cell>
          <cell r="AG372">
            <v>0</v>
          </cell>
          <cell r="AH372">
            <v>4.2</v>
          </cell>
        </row>
        <row r="373">
          <cell r="A373">
            <v>355</v>
          </cell>
          <cell r="B373" t="str">
            <v>H</v>
          </cell>
          <cell r="C373" t="str">
            <v>L</v>
          </cell>
          <cell r="D373" t="str">
            <v>M</v>
          </cell>
          <cell r="E373" t="str">
            <v>L</v>
          </cell>
          <cell r="F373" t="str">
            <v>M</v>
          </cell>
          <cell r="G373" t="str">
            <v>M</v>
          </cell>
          <cell r="H373" t="str">
            <v>L</v>
          </cell>
          <cell r="I373" t="str">
            <v>M</v>
          </cell>
          <cell r="J373" t="str">
            <v>H</v>
          </cell>
          <cell r="K373" t="str">
            <v>N</v>
          </cell>
          <cell r="L373" t="str">
            <v>S2C</v>
          </cell>
          <cell r="M373" t="str">
            <v>WS232539</v>
          </cell>
          <cell r="N373">
            <v>0</v>
          </cell>
          <cell r="O373" t="str">
            <v>2018 Timetable Program</v>
          </cell>
          <cell r="P373" t="str">
            <v>Timetable 2018 Parramatta Turnback</v>
          </cell>
          <cell r="Q373" t="str">
            <v>N</v>
          </cell>
          <cell r="R373" t="str">
            <v>Customer Service</v>
          </cell>
          <cell r="S373" t="str">
            <v>CS - Projects &amp; Performance</v>
          </cell>
          <cell r="T373">
            <v>14</v>
          </cell>
          <cell r="U373" t="str">
            <v>Opex</v>
          </cell>
          <cell r="V373" t="str">
            <v>Spend</v>
          </cell>
          <cell r="W373">
            <v>0</v>
          </cell>
          <cell r="X373">
            <v>42644</v>
          </cell>
          <cell r="Y373">
            <v>43100</v>
          </cell>
          <cell r="Z373" t="str">
            <v>6-12 Months</v>
          </cell>
          <cell r="AA373" t="str">
            <v>FY 17-18</v>
          </cell>
          <cell r="AB373" t="str">
            <v>Cancelled</v>
          </cell>
          <cell r="AC373" t="str">
            <v>Major Works</v>
          </cell>
          <cell r="AD373" t="str">
            <v>Rail Infrastructure - Corridor</v>
          </cell>
          <cell r="AE373" t="str">
            <v>Kudzo Holland</v>
          </cell>
          <cell r="AF373" t="str">
            <v>Maintenance Works</v>
          </cell>
          <cell r="AG373" t="str">
            <v>As per seed funding analysis submitted to TfNSW for timetabling requirements. No business engagement or visibility of this program of works.</v>
          </cell>
          <cell r="AH373">
            <v>3.8</v>
          </cell>
        </row>
        <row r="374">
          <cell r="A374">
            <v>356</v>
          </cell>
          <cell r="B374" t="str">
            <v>M</v>
          </cell>
          <cell r="C374" t="str">
            <v>L</v>
          </cell>
          <cell r="D374" t="str">
            <v>H</v>
          </cell>
          <cell r="E374" t="str">
            <v>L</v>
          </cell>
          <cell r="F374" t="str">
            <v>L</v>
          </cell>
          <cell r="G374" t="str">
            <v>L</v>
          </cell>
          <cell r="H374" t="str">
            <v>L</v>
          </cell>
          <cell r="I374" t="str">
            <v>L</v>
          </cell>
          <cell r="J374" t="str">
            <v>H</v>
          </cell>
          <cell r="K374" t="str">
            <v>N</v>
          </cell>
          <cell r="L374" t="str">
            <v>S2C</v>
          </cell>
          <cell r="M374" t="str">
            <v>WS232548</v>
          </cell>
          <cell r="N374">
            <v>0</v>
          </cell>
          <cell r="O374" t="str">
            <v>2018 Timetable Program</v>
          </cell>
          <cell r="P374" t="str">
            <v>Timetable 2018 South Coast Divide / Amalgamation</v>
          </cell>
          <cell r="Q374" t="str">
            <v>N</v>
          </cell>
          <cell r="R374" t="str">
            <v>Customer Service</v>
          </cell>
          <cell r="S374" t="str">
            <v>CS - Projects &amp; Performance</v>
          </cell>
          <cell r="T374">
            <v>126.8</v>
          </cell>
          <cell r="U374" t="str">
            <v>Capex</v>
          </cell>
          <cell r="V374" t="str">
            <v>Spend</v>
          </cell>
          <cell r="W374">
            <v>0</v>
          </cell>
          <cell r="X374">
            <v>42644</v>
          </cell>
          <cell r="Y374">
            <v>43100</v>
          </cell>
          <cell r="Z374" t="str">
            <v>6-12 Months</v>
          </cell>
          <cell r="AA374" t="str">
            <v>FY 17-18</v>
          </cell>
          <cell r="AB374" t="str">
            <v>Cancelled</v>
          </cell>
          <cell r="AC374" t="str">
            <v>Major Works</v>
          </cell>
          <cell r="AD374" t="str">
            <v>Rail Infrastructure - Corridor</v>
          </cell>
          <cell r="AE374" t="str">
            <v>Kudzo Holland</v>
          </cell>
          <cell r="AF374" t="str">
            <v>Maintenance Works</v>
          </cell>
          <cell r="AG374" t="str">
            <v>As per TT 2018 funding estimates supplied by project team. Still includes Town Hall and Wynyard scope. No business engagement or visibility of this project.</v>
          </cell>
          <cell r="AH374">
            <v>3.4</v>
          </cell>
        </row>
        <row r="375">
          <cell r="A375">
            <v>357</v>
          </cell>
          <cell r="B375" t="str">
            <v>M</v>
          </cell>
          <cell r="C375" t="str">
            <v>L</v>
          </cell>
          <cell r="D375" t="str">
            <v>L</v>
          </cell>
          <cell r="E375" t="str">
            <v>L</v>
          </cell>
          <cell r="F375" t="str">
            <v>M</v>
          </cell>
          <cell r="G375" t="str">
            <v>L</v>
          </cell>
          <cell r="H375" t="str">
            <v>L</v>
          </cell>
          <cell r="I375" t="str">
            <v>M</v>
          </cell>
          <cell r="J375" t="str">
            <v>H</v>
          </cell>
          <cell r="K375" t="str">
            <v>Y</v>
          </cell>
          <cell r="L375" t="str">
            <v>S2C</v>
          </cell>
          <cell r="M375" t="str">
            <v>TBA</v>
          </cell>
          <cell r="N375">
            <v>0</v>
          </cell>
          <cell r="O375" t="str">
            <v>Business Initiated</v>
          </cell>
          <cell r="P375" t="str">
            <v>Repurposing Station Buildings</v>
          </cell>
          <cell r="Q375" t="str">
            <v>Y</v>
          </cell>
          <cell r="R375" t="str">
            <v>Customer Service</v>
          </cell>
          <cell r="S375" t="str">
            <v>CS - Customer Environment</v>
          </cell>
          <cell r="T375" t="str">
            <v>Revenue</v>
          </cell>
          <cell r="U375" t="str">
            <v>Opex</v>
          </cell>
          <cell r="V375" t="str">
            <v>Revenue</v>
          </cell>
          <cell r="W375">
            <v>0</v>
          </cell>
          <cell r="X375">
            <v>42705</v>
          </cell>
          <cell r="Y375">
            <v>43115</v>
          </cell>
          <cell r="Z375" t="str">
            <v>6-12 Months</v>
          </cell>
          <cell r="AA375" t="str">
            <v>FY 17-18</v>
          </cell>
          <cell r="AB375" t="str">
            <v>Planned</v>
          </cell>
          <cell r="AC375" t="str">
            <v>Customer Environment</v>
          </cell>
          <cell r="AD375" t="str">
            <v>Enterprise Services</v>
          </cell>
          <cell r="AE375" t="str">
            <v>Liam Cullen</v>
          </cell>
          <cell r="AF375" t="str">
            <v>Revenue</v>
          </cell>
          <cell r="AG375">
            <v>0</v>
          </cell>
          <cell r="AH375">
            <v>3.4</v>
          </cell>
        </row>
        <row r="376">
          <cell r="A376">
            <v>358</v>
          </cell>
          <cell r="B376" t="str">
            <v>M</v>
          </cell>
          <cell r="C376" t="str">
            <v>L</v>
          </cell>
          <cell r="D376" t="str">
            <v>L</v>
          </cell>
          <cell r="E376" t="str">
            <v>L</v>
          </cell>
          <cell r="F376" t="str">
            <v>M</v>
          </cell>
          <cell r="G376" t="str">
            <v>L</v>
          </cell>
          <cell r="H376" t="str">
            <v>L</v>
          </cell>
          <cell r="I376" t="str">
            <v>M</v>
          </cell>
          <cell r="J376" t="str">
            <v>H</v>
          </cell>
          <cell r="K376" t="str">
            <v>Y</v>
          </cell>
          <cell r="L376" t="str">
            <v>S2C</v>
          </cell>
          <cell r="M376" t="str">
            <v>TBA</v>
          </cell>
          <cell r="N376">
            <v>0</v>
          </cell>
          <cell r="O376" t="str">
            <v>Business Initiated</v>
          </cell>
          <cell r="P376" t="str">
            <v>Repurposing Ticket Offices</v>
          </cell>
          <cell r="Q376" t="str">
            <v>Y</v>
          </cell>
          <cell r="R376" t="str">
            <v>Customer Service</v>
          </cell>
          <cell r="S376" t="str">
            <v>CS - Customer Environment</v>
          </cell>
          <cell r="T376" t="str">
            <v>Revenue</v>
          </cell>
          <cell r="U376" t="str">
            <v>Opex</v>
          </cell>
          <cell r="V376" t="str">
            <v>Revenue</v>
          </cell>
          <cell r="W376">
            <v>0</v>
          </cell>
          <cell r="X376">
            <v>42705</v>
          </cell>
          <cell r="Y376">
            <v>43115</v>
          </cell>
          <cell r="Z376" t="str">
            <v>6-12 Months</v>
          </cell>
          <cell r="AA376" t="str">
            <v>FY 17-18</v>
          </cell>
          <cell r="AB376" t="str">
            <v>Planned</v>
          </cell>
          <cell r="AC376" t="str">
            <v>Customer Environment</v>
          </cell>
          <cell r="AD376" t="str">
            <v>Enterprise Services</v>
          </cell>
          <cell r="AE376" t="str">
            <v>Liam Cullen</v>
          </cell>
          <cell r="AF376" t="str">
            <v>Revenue</v>
          </cell>
          <cell r="AG376">
            <v>0</v>
          </cell>
          <cell r="AH376">
            <v>3.4</v>
          </cell>
        </row>
        <row r="377">
          <cell r="A377">
            <v>359</v>
          </cell>
          <cell r="B377" t="str">
            <v>M</v>
          </cell>
          <cell r="C377" t="str">
            <v>L</v>
          </cell>
          <cell r="D377" t="str">
            <v>L</v>
          </cell>
          <cell r="E377" t="str">
            <v>L</v>
          </cell>
          <cell r="F377" t="str">
            <v>M</v>
          </cell>
          <cell r="G377" t="str">
            <v>L</v>
          </cell>
          <cell r="H377" t="str">
            <v>L</v>
          </cell>
          <cell r="I377" t="str">
            <v>M</v>
          </cell>
          <cell r="J377" t="str">
            <v>H</v>
          </cell>
          <cell r="K377" t="str">
            <v>Y</v>
          </cell>
          <cell r="L377" t="str">
            <v>S2C</v>
          </cell>
          <cell r="M377" t="str">
            <v>TBA</v>
          </cell>
          <cell r="N377">
            <v>0</v>
          </cell>
          <cell r="O377" t="str">
            <v>Business Initiated</v>
          </cell>
          <cell r="P377" t="str">
            <v>Farmers Market / Night Markets</v>
          </cell>
          <cell r="Q377" t="str">
            <v>Y</v>
          </cell>
          <cell r="R377" t="str">
            <v>Customer Service</v>
          </cell>
          <cell r="S377" t="str">
            <v>CS - Customer Environment</v>
          </cell>
          <cell r="T377" t="str">
            <v>Revenue</v>
          </cell>
          <cell r="U377" t="str">
            <v>Opex</v>
          </cell>
          <cell r="V377" t="str">
            <v>Revenue</v>
          </cell>
          <cell r="W377">
            <v>0</v>
          </cell>
          <cell r="X377">
            <v>42705</v>
          </cell>
          <cell r="Y377">
            <v>43115</v>
          </cell>
          <cell r="Z377" t="str">
            <v>6-12 Months</v>
          </cell>
          <cell r="AA377" t="str">
            <v>FY 17-18</v>
          </cell>
          <cell r="AB377" t="str">
            <v>Planned</v>
          </cell>
          <cell r="AC377" t="str">
            <v>Customer Environment</v>
          </cell>
          <cell r="AD377" t="str">
            <v>Enterprise Services</v>
          </cell>
          <cell r="AE377" t="str">
            <v>Liam Cullen</v>
          </cell>
          <cell r="AF377" t="str">
            <v>Revenue</v>
          </cell>
          <cell r="AG377">
            <v>0</v>
          </cell>
          <cell r="AH377">
            <v>3.4</v>
          </cell>
        </row>
        <row r="378">
          <cell r="A378">
            <v>360</v>
          </cell>
          <cell r="B378" t="str">
            <v>M</v>
          </cell>
          <cell r="C378" t="str">
            <v>M</v>
          </cell>
          <cell r="D378" t="str">
            <v>M</v>
          </cell>
          <cell r="E378" t="str">
            <v>H</v>
          </cell>
          <cell r="F378" t="str">
            <v>H</v>
          </cell>
          <cell r="G378" t="str">
            <v>H</v>
          </cell>
          <cell r="H378" t="str">
            <v>H</v>
          </cell>
          <cell r="I378" t="str">
            <v>H</v>
          </cell>
          <cell r="J378" t="str">
            <v>L</v>
          </cell>
          <cell r="K378" t="str">
            <v>Y</v>
          </cell>
          <cell r="L378" t="str">
            <v>S2C</v>
          </cell>
          <cell r="M378" t="str">
            <v>TBA</v>
          </cell>
          <cell r="N378">
            <v>0</v>
          </cell>
          <cell r="O378" t="str">
            <v>Business Initiated</v>
          </cell>
          <cell r="P378" t="str">
            <v>Redfern Platform Reconstruction</v>
          </cell>
          <cell r="Q378" t="str">
            <v>N</v>
          </cell>
          <cell r="R378" t="str">
            <v>Engineering &amp; Maintenance</v>
          </cell>
          <cell r="S378" t="str">
            <v>E&amp;M - Major Works</v>
          </cell>
          <cell r="T378">
            <v>4</v>
          </cell>
          <cell r="U378" t="str">
            <v>Capex</v>
          </cell>
          <cell r="V378" t="str">
            <v>Spend</v>
          </cell>
          <cell r="W378">
            <v>0</v>
          </cell>
          <cell r="X378">
            <v>42917</v>
          </cell>
          <cell r="Y378">
            <v>43100</v>
          </cell>
          <cell r="Z378" t="str">
            <v>6-12 Months</v>
          </cell>
          <cell r="AA378" t="str">
            <v>FY 17-18</v>
          </cell>
          <cell r="AB378" t="str">
            <v>Cancelled</v>
          </cell>
          <cell r="AC378" t="str">
            <v>Major Works - Civil</v>
          </cell>
          <cell r="AD378" t="str">
            <v>Construction &amp; Refurbishment</v>
          </cell>
          <cell r="AE378" t="str">
            <v>Sanath Abeywardana</v>
          </cell>
          <cell r="AF378" t="str">
            <v>Building and Fit-Out</v>
          </cell>
          <cell r="AG378" t="str">
            <v xml:space="preserve">Refer Exisiting Network Enhancement project </v>
          </cell>
          <cell r="AH378">
            <v>3</v>
          </cell>
        </row>
        <row r="379">
          <cell r="A379">
            <v>361</v>
          </cell>
          <cell r="B379" t="str">
            <v>M</v>
          </cell>
          <cell r="C379" t="str">
            <v>L</v>
          </cell>
          <cell r="D379" t="str">
            <v>L</v>
          </cell>
          <cell r="E379" t="str">
            <v>L</v>
          </cell>
          <cell r="F379" t="str">
            <v>M</v>
          </cell>
          <cell r="G379" t="str">
            <v>L</v>
          </cell>
          <cell r="H379" t="str">
            <v>L</v>
          </cell>
          <cell r="I379" t="str">
            <v>M</v>
          </cell>
          <cell r="J379" t="str">
            <v>H</v>
          </cell>
          <cell r="K379" t="str">
            <v>Y</v>
          </cell>
          <cell r="L379" t="str">
            <v>S2C</v>
          </cell>
          <cell r="M379" t="str">
            <v>TBA</v>
          </cell>
          <cell r="N379">
            <v>0</v>
          </cell>
          <cell r="O379" t="str">
            <v>Business Initiated</v>
          </cell>
          <cell r="P379" t="str">
            <v>Uplift of Retail Spaces for Tier 1 Stations</v>
          </cell>
          <cell r="Q379" t="str">
            <v>Y</v>
          </cell>
          <cell r="R379" t="str">
            <v>Customer Service</v>
          </cell>
          <cell r="S379" t="str">
            <v>CS - Customer Environment</v>
          </cell>
          <cell r="T379" t="str">
            <v>Revenue</v>
          </cell>
          <cell r="U379" t="str">
            <v>Opex</v>
          </cell>
          <cell r="V379" t="str">
            <v>Revenue</v>
          </cell>
          <cell r="W379">
            <v>0</v>
          </cell>
          <cell r="X379">
            <v>42705</v>
          </cell>
          <cell r="Y379">
            <v>43115</v>
          </cell>
          <cell r="Z379" t="str">
            <v>6-12 Months</v>
          </cell>
          <cell r="AA379" t="str">
            <v>FY 17-18</v>
          </cell>
          <cell r="AB379" t="str">
            <v>Planned</v>
          </cell>
          <cell r="AC379" t="str">
            <v>Customer Environment</v>
          </cell>
          <cell r="AD379" t="str">
            <v>Enterprise Services</v>
          </cell>
          <cell r="AE379" t="str">
            <v>Liam Cullen</v>
          </cell>
          <cell r="AF379" t="str">
            <v>Revenue</v>
          </cell>
          <cell r="AG379">
            <v>0</v>
          </cell>
          <cell r="AH379">
            <v>3.4</v>
          </cell>
        </row>
        <row r="380">
          <cell r="A380">
            <v>362</v>
          </cell>
          <cell r="B380" t="str">
            <v>H</v>
          </cell>
          <cell r="C380" t="str">
            <v>H</v>
          </cell>
          <cell r="D380" t="str">
            <v>M</v>
          </cell>
          <cell r="E380" t="str">
            <v>H</v>
          </cell>
          <cell r="F380" t="str">
            <v>H</v>
          </cell>
          <cell r="G380" t="str">
            <v>H</v>
          </cell>
          <cell r="H380" t="str">
            <v>H</v>
          </cell>
          <cell r="I380" t="str">
            <v>H</v>
          </cell>
          <cell r="J380" t="str">
            <v>M</v>
          </cell>
          <cell r="K380" t="str">
            <v>Y</v>
          </cell>
          <cell r="L380" t="str">
            <v>S2C</v>
          </cell>
          <cell r="M380" t="str">
            <v>TBA</v>
          </cell>
          <cell r="N380">
            <v>0</v>
          </cell>
          <cell r="O380" t="str">
            <v>Business Initiated</v>
          </cell>
          <cell r="P380" t="str">
            <v>Treacy Street Hurstville Bridge Renewal - Steel Girder</v>
          </cell>
          <cell r="Q380" t="str">
            <v>N</v>
          </cell>
          <cell r="R380" t="str">
            <v>Engineering &amp; Maintenance</v>
          </cell>
          <cell r="S380" t="str">
            <v>E&amp;M - Major Works</v>
          </cell>
          <cell r="T380">
            <v>12</v>
          </cell>
          <cell r="U380" t="str">
            <v>Capex</v>
          </cell>
          <cell r="V380" t="str">
            <v>Spend</v>
          </cell>
          <cell r="W380">
            <v>0</v>
          </cell>
          <cell r="X380">
            <v>42826</v>
          </cell>
          <cell r="Y380">
            <v>42947</v>
          </cell>
          <cell r="Z380" t="str">
            <v>3-6 Months</v>
          </cell>
          <cell r="AA380" t="str">
            <v>FY 17-18</v>
          </cell>
          <cell r="AB380" t="str">
            <v>Planned</v>
          </cell>
          <cell r="AC380" t="str">
            <v>Major Works - Civil</v>
          </cell>
          <cell r="AD380" t="str">
            <v>Construction &amp; Refurbishment</v>
          </cell>
          <cell r="AE380" t="str">
            <v>Pashnie Abeysinghe</v>
          </cell>
          <cell r="AF380" t="str">
            <v>Building and Fit-Out</v>
          </cell>
          <cell r="AG380" t="str">
            <v>Cancelled refer to project on line 150</v>
          </cell>
          <cell r="AH380">
            <v>3.8</v>
          </cell>
        </row>
        <row r="381">
          <cell r="A381">
            <v>363</v>
          </cell>
          <cell r="B381" t="str">
            <v>M</v>
          </cell>
          <cell r="C381" t="str">
            <v>L</v>
          </cell>
          <cell r="D381" t="str">
            <v>L</v>
          </cell>
          <cell r="E381" t="str">
            <v>L</v>
          </cell>
          <cell r="F381" t="str">
            <v>M</v>
          </cell>
          <cell r="G381" t="str">
            <v>L</v>
          </cell>
          <cell r="H381" t="str">
            <v>L</v>
          </cell>
          <cell r="I381" t="str">
            <v>M</v>
          </cell>
          <cell r="J381" t="str">
            <v>H</v>
          </cell>
          <cell r="K381" t="str">
            <v>Y</v>
          </cell>
          <cell r="L381" t="str">
            <v>S2C</v>
          </cell>
          <cell r="M381" t="str">
            <v>TBA</v>
          </cell>
          <cell r="N381">
            <v>0</v>
          </cell>
          <cell r="O381" t="str">
            <v>Business Initiated</v>
          </cell>
          <cell r="P381" t="str">
            <v>Repurposing Regional Stations and Non Operational Stations and Spaces</v>
          </cell>
          <cell r="Q381" t="str">
            <v>Y</v>
          </cell>
          <cell r="R381" t="str">
            <v>Customer Service</v>
          </cell>
          <cell r="S381" t="str">
            <v>CS - Customer Environment</v>
          </cell>
          <cell r="T381" t="str">
            <v>Revenue</v>
          </cell>
          <cell r="U381" t="str">
            <v>Opex</v>
          </cell>
          <cell r="V381" t="str">
            <v>Revenue</v>
          </cell>
          <cell r="W381">
            <v>0</v>
          </cell>
          <cell r="X381">
            <v>42705</v>
          </cell>
          <cell r="Y381">
            <v>43115</v>
          </cell>
          <cell r="Z381" t="str">
            <v>6-12 Months</v>
          </cell>
          <cell r="AA381" t="str">
            <v>FY 17-18</v>
          </cell>
          <cell r="AB381" t="str">
            <v>Planned</v>
          </cell>
          <cell r="AC381" t="str">
            <v>Customer Environment</v>
          </cell>
          <cell r="AD381" t="str">
            <v>Enterprise Services</v>
          </cell>
          <cell r="AE381" t="str">
            <v>Liam Cullen</v>
          </cell>
          <cell r="AF381" t="str">
            <v>Revenue</v>
          </cell>
          <cell r="AG381">
            <v>0</v>
          </cell>
          <cell r="AH381">
            <v>3.4</v>
          </cell>
        </row>
        <row r="382">
          <cell r="A382">
            <v>364</v>
          </cell>
          <cell r="B382" t="str">
            <v>M</v>
          </cell>
          <cell r="C382" t="str">
            <v>L</v>
          </cell>
          <cell r="D382" t="str">
            <v>L</v>
          </cell>
          <cell r="E382" t="str">
            <v>L</v>
          </cell>
          <cell r="F382" t="str">
            <v>M</v>
          </cell>
          <cell r="G382" t="str">
            <v>L</v>
          </cell>
          <cell r="H382" t="str">
            <v>L</v>
          </cell>
          <cell r="I382" t="str">
            <v>M</v>
          </cell>
          <cell r="J382" t="str">
            <v>H</v>
          </cell>
          <cell r="K382" t="str">
            <v>Y</v>
          </cell>
          <cell r="L382" t="str">
            <v>S2C</v>
          </cell>
          <cell r="M382" t="str">
            <v>TBA</v>
          </cell>
          <cell r="N382">
            <v>0</v>
          </cell>
          <cell r="O382" t="str">
            <v>Business Initiated</v>
          </cell>
          <cell r="P382" t="str">
            <v>Continued ATM Rollout</v>
          </cell>
          <cell r="Q382" t="str">
            <v>Y</v>
          </cell>
          <cell r="R382" t="str">
            <v>Customer Service</v>
          </cell>
          <cell r="S382" t="str">
            <v>CS - Customer Environment</v>
          </cell>
          <cell r="T382" t="str">
            <v>Revenue</v>
          </cell>
          <cell r="U382" t="str">
            <v>Opex</v>
          </cell>
          <cell r="V382" t="str">
            <v>Revenue</v>
          </cell>
          <cell r="W382">
            <v>0</v>
          </cell>
          <cell r="X382">
            <v>42705</v>
          </cell>
          <cell r="Y382">
            <v>43115</v>
          </cell>
          <cell r="Z382" t="str">
            <v>6-12 Months</v>
          </cell>
          <cell r="AA382" t="str">
            <v>FY 17-18</v>
          </cell>
          <cell r="AB382" t="str">
            <v>Planned</v>
          </cell>
          <cell r="AC382" t="str">
            <v>Customer Environment</v>
          </cell>
          <cell r="AD382" t="str">
            <v>Enterprise Services</v>
          </cell>
          <cell r="AE382" t="str">
            <v>Liam Cullen</v>
          </cell>
          <cell r="AF382" t="str">
            <v>Revenue</v>
          </cell>
          <cell r="AG382">
            <v>0</v>
          </cell>
          <cell r="AH382">
            <v>3.4</v>
          </cell>
        </row>
        <row r="383">
          <cell r="A383">
            <v>365</v>
          </cell>
          <cell r="B383" t="str">
            <v>M</v>
          </cell>
          <cell r="C383" t="str">
            <v>H</v>
          </cell>
          <cell r="D383" t="str">
            <v>M</v>
          </cell>
          <cell r="E383" t="str">
            <v>L</v>
          </cell>
          <cell r="F383" t="str">
            <v>L</v>
          </cell>
          <cell r="G383" t="str">
            <v>L</v>
          </cell>
          <cell r="H383" t="str">
            <v>M</v>
          </cell>
          <cell r="I383" t="str">
            <v>M</v>
          </cell>
          <cell r="J383" t="str">
            <v>M</v>
          </cell>
          <cell r="K383" t="str">
            <v>Y</v>
          </cell>
          <cell r="L383" t="str">
            <v>S2C</v>
          </cell>
          <cell r="M383" t="str">
            <v>WS200239</v>
          </cell>
          <cell r="N383">
            <v>0</v>
          </cell>
          <cell r="O383" t="str">
            <v>Business Initiated</v>
          </cell>
          <cell r="P383" t="str">
            <v>Sale of Non Ballast Product</v>
          </cell>
          <cell r="Q383" t="str">
            <v>Y</v>
          </cell>
          <cell r="R383" t="str">
            <v>Engineering &amp; Maintenance</v>
          </cell>
          <cell r="S383" t="str">
            <v>E&amp;M - Commercial &amp; Supply Chain</v>
          </cell>
          <cell r="T383">
            <v>3</v>
          </cell>
          <cell r="U383" t="str">
            <v>Opex</v>
          </cell>
          <cell r="V383" t="str">
            <v>Revenue</v>
          </cell>
          <cell r="W383">
            <v>41985</v>
          </cell>
          <cell r="X383">
            <v>41985</v>
          </cell>
          <cell r="Y383">
            <v>43008</v>
          </cell>
          <cell r="Z383" t="str">
            <v>6-12 Months</v>
          </cell>
          <cell r="AA383" t="str">
            <v>FY 17-18</v>
          </cell>
          <cell r="AB383" t="str">
            <v>Active</v>
          </cell>
          <cell r="AC383" t="str">
            <v>Commercial &amp; Supply Chain</v>
          </cell>
          <cell r="AD383" t="str">
            <v>Rail Infrastructure - Track</v>
          </cell>
          <cell r="AE383" t="str">
            <v>Phillip Rasborsek</v>
          </cell>
          <cell r="AF383" t="str">
            <v>Ballast</v>
          </cell>
          <cell r="AG383" t="str">
            <v>April 2016:  Scope modified for short term engagement at Bombo only. Preferred bidder tender offer extended. February 2017: Final contrsact negotiations dleayed by unavalability of key stakeholders (from both sides), to recommence in March 2017.</v>
          </cell>
          <cell r="AH383">
            <v>3</v>
          </cell>
        </row>
        <row r="384">
          <cell r="A384">
            <v>366</v>
          </cell>
          <cell r="B384" t="str">
            <v>M</v>
          </cell>
          <cell r="C384" t="str">
            <v>L</v>
          </cell>
          <cell r="D384" t="str">
            <v>M</v>
          </cell>
          <cell r="E384" t="str">
            <v>L</v>
          </cell>
          <cell r="F384" t="str">
            <v>H</v>
          </cell>
          <cell r="G384" t="str">
            <v>M</v>
          </cell>
          <cell r="H384" t="str">
            <v>L</v>
          </cell>
          <cell r="I384" t="str">
            <v>H</v>
          </cell>
          <cell r="J384" t="str">
            <v>L</v>
          </cell>
          <cell r="K384" t="str">
            <v>Y</v>
          </cell>
          <cell r="L384" t="str">
            <v>S2C</v>
          </cell>
          <cell r="M384" t="str">
            <v>WS272840</v>
          </cell>
          <cell r="N384">
            <v>0</v>
          </cell>
          <cell r="O384" t="str">
            <v>Business Initiated</v>
          </cell>
          <cell r="P384" t="str">
            <v>Central Coast Mobile Coverage Improvement</v>
          </cell>
          <cell r="Q384" t="str">
            <v>Y</v>
          </cell>
          <cell r="R384" t="str">
            <v>Engineering &amp; Maintenance</v>
          </cell>
          <cell r="S384" t="str">
            <v>E&amp;M - Major Works</v>
          </cell>
          <cell r="T384" t="str">
            <v>TBA</v>
          </cell>
          <cell r="U384" t="str">
            <v>TBA</v>
          </cell>
          <cell r="V384" t="str">
            <v>Spend</v>
          </cell>
          <cell r="W384">
            <v>0</v>
          </cell>
          <cell r="X384">
            <v>42795</v>
          </cell>
          <cell r="Y384">
            <v>43084</v>
          </cell>
          <cell r="Z384" t="str">
            <v>6-12 Months</v>
          </cell>
          <cell r="AA384" t="str">
            <v>FY 17-18</v>
          </cell>
          <cell r="AB384" t="str">
            <v>Planned</v>
          </cell>
          <cell r="AC384">
            <v>0</v>
          </cell>
          <cell r="AD384" t="str">
            <v>Integrated Technology Systems</v>
          </cell>
          <cell r="AE384" t="str">
            <v>Carlos Falla Jimenez</v>
          </cell>
          <cell r="AF384">
            <v>0</v>
          </cell>
          <cell r="AG384" t="str">
            <v>Multistage project expected to begin with an EOI to understand how to better deliver th eproject and build a scope. Federal gv funding $12M state gov funding $4M. Project based on electoral promise to increase mobile phone coverage on the central coast.</v>
          </cell>
          <cell r="AH384">
            <v>3</v>
          </cell>
        </row>
        <row r="385">
          <cell r="A385">
            <v>367</v>
          </cell>
          <cell r="B385" t="str">
            <v>M</v>
          </cell>
          <cell r="C385" t="str">
            <v>L</v>
          </cell>
          <cell r="D385" t="str">
            <v>L</v>
          </cell>
          <cell r="E385" t="str">
            <v>L</v>
          </cell>
          <cell r="F385" t="str">
            <v>L</v>
          </cell>
          <cell r="G385" t="str">
            <v>M</v>
          </cell>
          <cell r="H385" t="str">
            <v>M</v>
          </cell>
          <cell r="I385" t="str">
            <v>M</v>
          </cell>
          <cell r="J385" t="str">
            <v>M</v>
          </cell>
          <cell r="K385" t="str">
            <v>Y</v>
          </cell>
          <cell r="L385" t="str">
            <v>S2C</v>
          </cell>
          <cell r="M385" t="str">
            <v>WS245245</v>
          </cell>
          <cell r="N385" t="str">
            <v>3239.00</v>
          </cell>
          <cell r="O385">
            <v>0</v>
          </cell>
          <cell r="P385" t="str">
            <v>3239.00 Replacement of Ultrasonic Rail Flaw Inspection Equipment</v>
          </cell>
          <cell r="Q385" t="str">
            <v>N</v>
          </cell>
          <cell r="R385" t="str">
            <v>Engineering &amp; Maintenance</v>
          </cell>
          <cell r="S385" t="str">
            <v>E&amp;M - Asset Management</v>
          </cell>
          <cell r="T385">
            <v>1</v>
          </cell>
          <cell r="U385" t="str">
            <v>Capex / Opex</v>
          </cell>
          <cell r="V385" t="str">
            <v>Spend</v>
          </cell>
          <cell r="W385">
            <v>42430</v>
          </cell>
          <cell r="X385">
            <v>42675</v>
          </cell>
          <cell r="Y385">
            <v>43069</v>
          </cell>
          <cell r="Z385" t="str">
            <v>6-12 Months</v>
          </cell>
          <cell r="AA385" t="str">
            <v>FY 17-18</v>
          </cell>
          <cell r="AB385" t="str">
            <v>Cancelled</v>
          </cell>
          <cell r="AC385" t="str">
            <v>OCP</v>
          </cell>
          <cell r="AD385" t="str">
            <v>Rail Infrastructure - Track</v>
          </cell>
          <cell r="AE385" t="str">
            <v>Phoebe Ding</v>
          </cell>
          <cell r="AF385" t="str">
            <v>Track Services</v>
          </cell>
          <cell r="AG385" t="str">
            <v>9/8 Funding for project remains unconfirmed, put on hold until resolved.  Updates from business received on 03/08/16 - project funding allocation to be confirmed subject to availability of MPM funding.  Capital Register ID 3239.00.Full replacement of current Krautkramer fleet of devices including ongoing support and maintenance. Aug 2016: At pre-PID stage, final scope &amp; funding pending, business to update in due course.NOTE: THOUGH NOT APPEARING ON OCP RESERVE LISTS, MAY BE FUNDED FROM MAINTENANCE CAPITAL SMALL PURCHASE POOL (SPP). Sept 2016: Project remains on hold and planned dates extended. January 2017: Prohect canceled: Project has not advanced due to business personnel changes, also no Capex has been approved. Project may be reinstated in the future. February 2017: Project reinstated after being tabled once more by the Rail Management Group. Awaiting CAPEX approval to proceed, project placed on hold and projected completion date extended.</v>
          </cell>
          <cell r="AH385">
            <v>2.5999999999999996</v>
          </cell>
        </row>
        <row r="386">
          <cell r="A386">
            <v>367</v>
          </cell>
          <cell r="B386" t="str">
            <v>M</v>
          </cell>
          <cell r="C386" t="str">
            <v>L</v>
          </cell>
          <cell r="D386" t="str">
            <v>L</v>
          </cell>
          <cell r="E386" t="str">
            <v>L</v>
          </cell>
          <cell r="F386" t="str">
            <v>L</v>
          </cell>
          <cell r="G386" t="str">
            <v>M</v>
          </cell>
          <cell r="H386" t="str">
            <v>M</v>
          </cell>
          <cell r="I386" t="str">
            <v>M</v>
          </cell>
          <cell r="J386" t="str">
            <v>M</v>
          </cell>
          <cell r="K386" t="str">
            <v>Y</v>
          </cell>
          <cell r="L386" t="str">
            <v>S2C</v>
          </cell>
          <cell r="M386" t="str">
            <v>WS279171</v>
          </cell>
          <cell r="N386" t="str">
            <v>3239.00</v>
          </cell>
          <cell r="O386">
            <v>0</v>
          </cell>
          <cell r="P386" t="str">
            <v>3239.00 Replacement of Ultrasonic Rail Flaw Inspection Equipment</v>
          </cell>
          <cell r="Q386" t="str">
            <v>N</v>
          </cell>
          <cell r="R386" t="str">
            <v>Engineering &amp; Maintenance</v>
          </cell>
          <cell r="S386" t="str">
            <v>E&amp;M - Asset Management</v>
          </cell>
          <cell r="T386">
            <v>1</v>
          </cell>
          <cell r="U386" t="str">
            <v>Capex / Opex</v>
          </cell>
          <cell r="V386" t="str">
            <v>Spend</v>
          </cell>
          <cell r="W386">
            <v>42818</v>
          </cell>
          <cell r="X386">
            <v>42948</v>
          </cell>
          <cell r="Y386">
            <v>43206</v>
          </cell>
          <cell r="Z386" t="str">
            <v>&gt; 12 Months</v>
          </cell>
          <cell r="AA386" t="str">
            <v>FY 17-18</v>
          </cell>
          <cell r="AB386" t="str">
            <v>Planned</v>
          </cell>
          <cell r="AC386" t="str">
            <v>OCP</v>
          </cell>
          <cell r="AD386" t="str">
            <v>Rail Infrastructure - Track</v>
          </cell>
          <cell r="AE386" t="str">
            <v>Phoebe Ding</v>
          </cell>
          <cell r="AF386" t="str">
            <v>Track Services</v>
          </cell>
          <cell r="AG386" t="str">
            <v>9/8 Funding for project remains unconfirmed, put on hold until resolved.  Updates from business received on 03/08/16 - project funding allocation to be confirmed subject to availability of MPM funding.  Capital Register ID 3239.00.Full replacement of current Krautkramer fleet of devices including ongoing support and maintenance. Aug 2016: At pre-PID stage, final scope &amp; funding pending, business to update in due course.NOTE: THOUGH NOT APPEARING ON OCP RESERVE LISTS, MAY BE FUNDED FROM MAINTENANCE CAPITAL SMALL PURCHASE POOL (SPP). Sept 2016: Project remains on hold and planned dates extended. January 2017: Prohect canceled: Project has not advanced due to business personnel changes, also no Capex has been approved. Project may be reinstated in the future. February 2017: Project reinstated after being tabled once more by the Rail Management Group. Awaiting CAPEX approval to proceed, project placed on hold and projected completion date extended.</v>
          </cell>
          <cell r="AH386">
            <v>2.5999999999999996</v>
          </cell>
        </row>
        <row r="387">
          <cell r="A387">
            <v>368</v>
          </cell>
          <cell r="B387" t="str">
            <v>H</v>
          </cell>
          <cell r="C387" t="str">
            <v>M</v>
          </cell>
          <cell r="D387" t="str">
            <v>M</v>
          </cell>
          <cell r="E387" t="str">
            <v>L</v>
          </cell>
          <cell r="F387" t="str">
            <v>H</v>
          </cell>
          <cell r="G387" t="str">
            <v>H</v>
          </cell>
          <cell r="H387" t="str">
            <v>L</v>
          </cell>
          <cell r="I387" t="str">
            <v>H</v>
          </cell>
          <cell r="J387" t="str">
            <v>M</v>
          </cell>
          <cell r="K387" t="str">
            <v>Y</v>
          </cell>
          <cell r="L387" t="str">
            <v>S2C</v>
          </cell>
          <cell r="M387" t="str">
            <v>WS232308</v>
          </cell>
          <cell r="N387" t="str">
            <v>3300.00</v>
          </cell>
          <cell r="O387" t="str">
            <v>Rail Lubricators</v>
          </cell>
          <cell r="P387" t="str">
            <v>3300.00 Replacement &amp; Maintenance of gauge face rail lubricators</v>
          </cell>
          <cell r="Q387" t="str">
            <v>N</v>
          </cell>
          <cell r="R387" t="str">
            <v>Engineering &amp; Maintenance</v>
          </cell>
          <cell r="S387" t="str">
            <v>E&amp;M - Asset Management</v>
          </cell>
          <cell r="T387">
            <v>50.62</v>
          </cell>
          <cell r="U387" t="str">
            <v>Capex / Opex</v>
          </cell>
          <cell r="V387" t="str">
            <v>Spend</v>
          </cell>
          <cell r="W387">
            <v>42339</v>
          </cell>
          <cell r="X387">
            <v>42401</v>
          </cell>
          <cell r="Y387">
            <v>43103</v>
          </cell>
          <cell r="Z387" t="str">
            <v>6-12 Months</v>
          </cell>
          <cell r="AA387" t="str">
            <v>FY 17-18</v>
          </cell>
          <cell r="AB387" t="str">
            <v>Active</v>
          </cell>
          <cell r="AC387" t="str">
            <v>OCP</v>
          </cell>
          <cell r="AD387" t="str">
            <v>Rail Infrastructure - Track</v>
          </cell>
          <cell r="AE387" t="str">
            <v>Phoebe Ding</v>
          </cell>
          <cell r="AF387" t="str">
            <v>Rail &amp; Rail hardware</v>
          </cell>
          <cell r="AG387" t="str">
            <v>25/11 New project timelines to be agreed by project team before revised procurement strategy could be finalised.  18/11 Business case is anticipated to be approved at Dec FIC meeting after many delays. Revised Procureent Strategy in progress of formation.  11/11 Updates received from Asset Management - business case is anticipated to be approved at Dec FIC meeting. 4/11 Updates received from Asset Management - business case being finalised with anticipated FIC approval in Nov. Procurement Strategy to be revised once budget amount is confirmed with new project timelines.  26/8 Progress update from business - uncertainty remains with funding/business case approval.  4/8 Uncertainty with funding/business case approval.  Project on hold temporarily pending advice from business.  5/08/16: Assume funding &amp; scope recieved by end of Aug 2016. IPO Capital register I.D. 3300. Sept 2016: $2.7m approved by August FIC for FY16/17 only. Planned CAPEX funding until end FY17/18. PCR to be completed by end September after which business case to be approved.</v>
          </cell>
          <cell r="AH387">
            <v>3.8</v>
          </cell>
        </row>
        <row r="388">
          <cell r="A388">
            <v>369</v>
          </cell>
          <cell r="B388" t="str">
            <v>L</v>
          </cell>
          <cell r="C388" t="str">
            <v>H</v>
          </cell>
          <cell r="D388" t="str">
            <v>L</v>
          </cell>
          <cell r="E388" t="str">
            <v>L</v>
          </cell>
          <cell r="F388" t="str">
            <v>L</v>
          </cell>
          <cell r="G388" t="str">
            <v>M</v>
          </cell>
          <cell r="H388" t="str">
            <v>L</v>
          </cell>
          <cell r="I388" t="str">
            <v>M</v>
          </cell>
          <cell r="J388" t="str">
            <v>L</v>
          </cell>
          <cell r="K388" t="str">
            <v>Y</v>
          </cell>
          <cell r="L388" t="str">
            <v>S2C</v>
          </cell>
          <cell r="M388" t="str">
            <v>WS265080</v>
          </cell>
          <cell r="N388">
            <v>0</v>
          </cell>
          <cell r="O388" t="str">
            <v>Establishment of Standing Offer Supply Agreements for key uncontracted suppliers</v>
          </cell>
          <cell r="P388" t="str">
            <v>Standing Offer Supply Agreements for key uncontracted suppliers - Austbreck</v>
          </cell>
          <cell r="Q388" t="str">
            <v>N</v>
          </cell>
          <cell r="R388" t="str">
            <v>Engineering &amp; Maintenance</v>
          </cell>
          <cell r="S388" t="str">
            <v>E&amp;M - Commercial &amp; Supply Chain</v>
          </cell>
          <cell r="T388">
            <v>4</v>
          </cell>
          <cell r="U388" t="str">
            <v>Opex</v>
          </cell>
          <cell r="V388" t="str">
            <v>Spend</v>
          </cell>
          <cell r="W388">
            <v>42795</v>
          </cell>
          <cell r="X388">
            <v>42979</v>
          </cell>
          <cell r="Y388">
            <v>43373</v>
          </cell>
          <cell r="Z388" t="str">
            <v>&gt; 12 Months</v>
          </cell>
          <cell r="AA388" t="str">
            <v>FY 18-19</v>
          </cell>
          <cell r="AB388" t="str">
            <v>Planned</v>
          </cell>
          <cell r="AC388" t="str">
            <v>Internal Strat. Procurement</v>
          </cell>
          <cell r="AD388" t="str">
            <v>Rail Infrastructure - Track</v>
          </cell>
          <cell r="AE388" t="str">
            <v>Phillip Rasborsek</v>
          </cell>
          <cell r="AF388" t="str">
            <v>Electrical Assets &amp; Materials</v>
          </cell>
          <cell r="AG388" t="str">
            <v>C&amp;SC, ESI, MW.  PROJECT DEFERRED DUE TO EQUIP TRANSITION</v>
          </cell>
          <cell r="AH388">
            <v>1.7999999999999998</v>
          </cell>
        </row>
        <row r="389">
          <cell r="A389">
            <v>370</v>
          </cell>
          <cell r="B389" t="str">
            <v>H</v>
          </cell>
          <cell r="C389" t="str">
            <v>M</v>
          </cell>
          <cell r="D389" t="str">
            <v>M</v>
          </cell>
          <cell r="E389" t="str">
            <v>L</v>
          </cell>
          <cell r="F389" t="str">
            <v>H</v>
          </cell>
          <cell r="G389" t="str">
            <v>H</v>
          </cell>
          <cell r="H389" t="str">
            <v>H</v>
          </cell>
          <cell r="I389" t="str">
            <v>H</v>
          </cell>
          <cell r="J389" t="str">
            <v>M</v>
          </cell>
          <cell r="K389" t="str">
            <v>Y</v>
          </cell>
          <cell r="L389" t="str">
            <v>S2C</v>
          </cell>
          <cell r="M389" t="str">
            <v>TBA</v>
          </cell>
          <cell r="N389">
            <v>0</v>
          </cell>
          <cell r="O389" t="str">
            <v>Business Initiated</v>
          </cell>
          <cell r="P389" t="str">
            <v>Demolition and rebuilding of  Singleton Platform 6 and 7</v>
          </cell>
          <cell r="Q389" t="str">
            <v>N</v>
          </cell>
          <cell r="R389" t="str">
            <v>Engineering &amp; Maintenance</v>
          </cell>
          <cell r="S389" t="str">
            <v>E&amp;M - Major Works</v>
          </cell>
          <cell r="T389">
            <v>1</v>
          </cell>
          <cell r="U389" t="str">
            <v>Capex</v>
          </cell>
          <cell r="V389" t="str">
            <v>Spend</v>
          </cell>
          <cell r="W389">
            <v>0</v>
          </cell>
          <cell r="X389">
            <v>42590</v>
          </cell>
          <cell r="Y389">
            <v>42643</v>
          </cell>
          <cell r="Z389" t="str">
            <v>0-3 Months</v>
          </cell>
          <cell r="AA389" t="str">
            <v>FY 16-17</v>
          </cell>
          <cell r="AB389" t="str">
            <v>Cancelled</v>
          </cell>
          <cell r="AC389" t="str">
            <v>Major Works - Civil</v>
          </cell>
          <cell r="AD389" t="str">
            <v>Construction &amp; Refurbishment</v>
          </cell>
          <cell r="AE389" t="str">
            <v>Sanath Abeywardana</v>
          </cell>
          <cell r="AF389" t="str">
            <v>Building and Fit-Out</v>
          </cell>
          <cell r="AG389" t="str">
            <v>Went to tender but decision made to do works in-house</v>
          </cell>
          <cell r="AH389">
            <v>3.8</v>
          </cell>
        </row>
        <row r="390">
          <cell r="A390">
            <v>371</v>
          </cell>
          <cell r="B390" t="str">
            <v>M</v>
          </cell>
          <cell r="C390" t="str">
            <v>M</v>
          </cell>
          <cell r="D390" t="str">
            <v>L</v>
          </cell>
          <cell r="E390" t="str">
            <v>L</v>
          </cell>
          <cell r="F390" t="str">
            <v>M</v>
          </cell>
          <cell r="G390" t="str">
            <v>H</v>
          </cell>
          <cell r="H390" t="str">
            <v>H</v>
          </cell>
          <cell r="I390" t="str">
            <v>H</v>
          </cell>
          <cell r="J390" t="str">
            <v>L</v>
          </cell>
          <cell r="K390" t="str">
            <v>Y</v>
          </cell>
          <cell r="L390" t="str">
            <v>S2C</v>
          </cell>
          <cell r="M390" t="str">
            <v>WS232066</v>
          </cell>
          <cell r="N390" t="str">
            <v>3204.00</v>
          </cell>
          <cell r="O390" t="str">
            <v>Electrical Isolations Improvement Project</v>
          </cell>
          <cell r="P390" t="str">
            <v>3204.00 Electrical Isolations Improvement Project - EOI - New Metal Clad integrated CB's</v>
          </cell>
          <cell r="Q390" t="str">
            <v>Y</v>
          </cell>
          <cell r="R390" t="str">
            <v>Engineering &amp; Maintenance</v>
          </cell>
          <cell r="S390" t="str">
            <v>E&amp;M - Network Maintenance</v>
          </cell>
          <cell r="T390">
            <v>1</v>
          </cell>
          <cell r="U390" t="str">
            <v>Capex</v>
          </cell>
          <cell r="V390" t="str">
            <v>Spend</v>
          </cell>
          <cell r="W390">
            <v>42382</v>
          </cell>
          <cell r="X390">
            <v>43009</v>
          </cell>
          <cell r="Y390">
            <v>43281</v>
          </cell>
          <cell r="Z390" t="str">
            <v>&gt; 12 Months</v>
          </cell>
          <cell r="AA390" t="str">
            <v>FY 17-18</v>
          </cell>
          <cell r="AB390" t="str">
            <v>Planned</v>
          </cell>
          <cell r="AC390" t="str">
            <v>CBP</v>
          </cell>
          <cell r="AD390" t="str">
            <v>Rail Infrastructure - Track</v>
          </cell>
          <cell r="AE390" t="str">
            <v>Maryam Rahimi</v>
          </cell>
          <cell r="AF390" t="str">
            <v>Electrical Assets &amp; Materials</v>
          </cell>
          <cell r="AG390" t="str">
            <v>16/11/16: Cost Centre for this project is: 559140135.
CBP I.D. 269. IPO Capital register I.D. 3204.00. $1.833m approved for FY16/17 (Funding Source is G&amp;I). PID Approved. Overall Project Manager: Dale Curran. Project manager (Stan Soldas) appointed December 2015. Overall project funding planned til at least FY19/20
Two streams: 1) Idenitification, trial, type approval and supply of new 1500V DCCB with integrated switching (approx 1,000 units) 2) Retrofit of existing manual isolation switches with motorised actuators (approx 400 units). 
Current Mitsubishi DCCB supply agreement until 2018 however product is to be discontinued, requires specification, market testing and type approval of new, more compact, integrated product. Current manual switching supplied by ART in contract that expires in Dec 17. 
High Risk rating due to uncertainty of ASA timing to completion of specification and high profile of project</v>
          </cell>
          <cell r="AH390">
            <v>2.6</v>
          </cell>
        </row>
        <row r="391">
          <cell r="A391">
            <v>372</v>
          </cell>
          <cell r="B391" t="str">
            <v>L</v>
          </cell>
          <cell r="C391" t="str">
            <v>H</v>
          </cell>
          <cell r="D391" t="str">
            <v>M</v>
          </cell>
          <cell r="E391" t="str">
            <v>L</v>
          </cell>
          <cell r="F391" t="str">
            <v>L</v>
          </cell>
          <cell r="G391" t="str">
            <v>M</v>
          </cell>
          <cell r="H391" t="str">
            <v>L</v>
          </cell>
          <cell r="I391" t="str">
            <v>M</v>
          </cell>
          <cell r="J391" t="str">
            <v>L</v>
          </cell>
          <cell r="K391" t="str">
            <v>Y</v>
          </cell>
          <cell r="L391" t="str">
            <v>S2C</v>
          </cell>
          <cell r="M391" t="str">
            <v>WS264039</v>
          </cell>
          <cell r="N391" t="str">
            <v>3192.00</v>
          </cell>
          <cell r="O391" t="str">
            <v>Sydney Harbour Bridge Deck Upgrade (SHB)</v>
          </cell>
          <cell r="P391" t="str">
            <v xml:space="preserve">
3192.00 Supply Agreement for Guardrail Extended and Joint Expansion Plates (Combined noise-reducing egg plates)
</v>
          </cell>
          <cell r="Q391" t="str">
            <v>Y</v>
          </cell>
          <cell r="R391" t="str">
            <v>Engineering &amp; Maintenance</v>
          </cell>
          <cell r="S391" t="str">
            <v>E&amp;M - Major Works</v>
          </cell>
          <cell r="T391">
            <v>2.7</v>
          </cell>
          <cell r="U391" t="str">
            <v>Capex</v>
          </cell>
          <cell r="V391" t="str">
            <v>Spend</v>
          </cell>
          <cell r="W391">
            <v>42629</v>
          </cell>
          <cell r="X391">
            <v>43009</v>
          </cell>
          <cell r="Y391">
            <v>43281</v>
          </cell>
          <cell r="Z391" t="str">
            <v>&gt; 12 Months</v>
          </cell>
          <cell r="AA391" t="str">
            <v>FY 17-18</v>
          </cell>
          <cell r="AB391" t="str">
            <v>Planned</v>
          </cell>
          <cell r="AC391" t="str">
            <v>CBP</v>
          </cell>
          <cell r="AD391" t="str">
            <v>Rail Infrastructure - Track</v>
          </cell>
          <cell r="AE391" t="str">
            <v>Maryam Rahimi</v>
          </cell>
          <cell r="AF391" t="str">
            <v>Rail &amp; Rail hardware</v>
          </cell>
          <cell r="AG391" t="str">
            <v>Phase 2 of SHB deck replacement wil require two types of Delkor Plates which are in design stage and will go through type approval. There will be a open market EOI to look for additional products in the market.
CBP I.D. 267, IPO Capital register I.D. 3192.00/10, $1.246 approved for FY16/17 (Funding Source is G&amp;I), however EOI IS FUNDED FROM MW OPEX. Overall project PID Approved, final PBC planned for June 2017. Overall project funding planned til at least FY19/20</v>
          </cell>
          <cell r="AH391">
            <v>2.1999999999999997</v>
          </cell>
        </row>
        <row r="392">
          <cell r="A392">
            <v>373</v>
          </cell>
          <cell r="B392" t="str">
            <v>M</v>
          </cell>
          <cell r="C392" t="str">
            <v>M</v>
          </cell>
          <cell r="D392" t="str">
            <v>L</v>
          </cell>
          <cell r="E392" t="str">
            <v>L</v>
          </cell>
          <cell r="F392" t="str">
            <v>M</v>
          </cell>
          <cell r="G392" t="str">
            <v>H</v>
          </cell>
          <cell r="H392" t="str">
            <v>H</v>
          </cell>
          <cell r="I392" t="str">
            <v>H</v>
          </cell>
          <cell r="J392" t="str">
            <v>L</v>
          </cell>
          <cell r="K392" t="str">
            <v>Y</v>
          </cell>
          <cell r="L392" t="str">
            <v>S2C</v>
          </cell>
          <cell r="M392" t="str">
            <v>WS249458</v>
          </cell>
          <cell r="N392" t="str">
            <v>3204.00</v>
          </cell>
          <cell r="O392" t="str">
            <v>Electrical Isolations Improvement Project</v>
          </cell>
          <cell r="P392" t="str">
            <v>3204.00 Electrical Isolations Improvement Project - EOI - Replacement or Retrofitting 3 position switches</v>
          </cell>
          <cell r="Q392" t="str">
            <v>Y</v>
          </cell>
          <cell r="R392" t="str">
            <v>Engineering &amp; Maintenance</v>
          </cell>
          <cell r="S392" t="str">
            <v>E&amp;M - Network Maintenance</v>
          </cell>
          <cell r="T392">
            <v>1</v>
          </cell>
          <cell r="U392" t="str">
            <v>Capex</v>
          </cell>
          <cell r="V392" t="str">
            <v>Spend</v>
          </cell>
          <cell r="W392">
            <v>42382</v>
          </cell>
          <cell r="X392">
            <v>42582</v>
          </cell>
          <cell r="Y392">
            <v>42814</v>
          </cell>
          <cell r="Z392" t="str">
            <v>Completed</v>
          </cell>
          <cell r="AA392" t="str">
            <v>FY 16-17</v>
          </cell>
          <cell r="AB392" t="str">
            <v>Completed</v>
          </cell>
          <cell r="AC392" t="str">
            <v>CBP</v>
          </cell>
          <cell r="AD392" t="str">
            <v>Rail Infrastructure - Track</v>
          </cell>
          <cell r="AE392" t="str">
            <v>Maryam Rahimi</v>
          </cell>
          <cell r="AF392" t="str">
            <v>Electrical Assets &amp; Materials</v>
          </cell>
          <cell r="AG392" t="str">
            <v>March 17: EOI Completed. Shortlisted suppliers have been communicated of the outcome of EOI. Phase 1 testing will be done through non-cat RFQ. Phase 2 will be a select tender that Strategic Procurement will be supporting the prohject team in that regard.
Jan 17: Post Tender Evaluation suppliers' presentations completed. Awating suppliers to respond to Request for Clarifications to shortlist suppliers for trial phase RFT.
9/12/16: Supplier’s presentation presented to TEC and advisors by all 4 shortlisted suppliers. Clarifications are issuing to suppliers to complete the evaluation and shortlist suppliers for next  stage  which is trial.
1/12/16: Strategic Procurement facilitated Technical Presentation for shortlisted Suppliers (between late Nov and Mid Dec) in order to have more closer interaction with the capable suppliers for next phase.
16/11/16: Cost Centre for this project is: 559140135.
4/11/16: TER signed and approved in Ariba. Shortlisted suppliers will be engaged through SP for Tech presentation and cloder engagement.
27/10/16: Outcome of evaluation to be presented to project sponsor Dale Curran on 3/11/16.
18/10/16: Evaluation report in draft.
13/10/16: EOI responses are under evaluation.
28/09/16: EOI closed on 26/09/16 and the responses are under evaluation.
30/08/16: EOI published to open market on 19th Aug 16.
CBP I.D. 269. IPO Capital register I.D. 3204.00. $1.833m approved for FY16/17 (Funding Source is G&amp;I). PID Approved. Overall Project Manager: Dale Curren. Project manager (Stan Soldas) appointed December 2015. 
Two streams: 1) Idenitification, trial, type approval and supply of new 1500V DCCB with integrated switching (approx 1,000 units) 2) Retrofit of existing manual isolation switches with motorised actuators (approx 400 units). 
Current Mitsubishi DCCB supply agreement until 2018 however product is to be discontinued, requires specification, market testing and type approval of new, more compact, integrated product. 
Current manual switching supplied by ART in contract that expires in Dec 17. High Risk rating due to uncertainty of ASA timing to completion of specification and high profile of project</v>
          </cell>
          <cell r="AH392">
            <v>2.6</v>
          </cell>
        </row>
        <row r="393">
          <cell r="A393">
            <v>374</v>
          </cell>
          <cell r="B393" t="str">
            <v>M</v>
          </cell>
          <cell r="C393" t="str">
            <v>H</v>
          </cell>
          <cell r="D393" t="str">
            <v>H</v>
          </cell>
          <cell r="E393" t="str">
            <v>L</v>
          </cell>
          <cell r="F393" t="str">
            <v>L</v>
          </cell>
          <cell r="G393" t="str">
            <v>M</v>
          </cell>
          <cell r="H393" t="str">
            <v>L</v>
          </cell>
          <cell r="I393" t="str">
            <v>M</v>
          </cell>
          <cell r="J393" t="str">
            <v>L</v>
          </cell>
          <cell r="K393" t="str">
            <v>Y</v>
          </cell>
          <cell r="L393" t="str">
            <v>S2C</v>
          </cell>
          <cell r="M393" t="str">
            <v>WS264028</v>
          </cell>
          <cell r="N393">
            <v>0</v>
          </cell>
          <cell r="O393">
            <v>0</v>
          </cell>
          <cell r="P393" t="str">
            <v>MLC Theatre noise and vibration reduction</v>
          </cell>
          <cell r="Q393" t="str">
            <v>Y</v>
          </cell>
          <cell r="R393" t="str">
            <v>Engineering &amp; Maintenance</v>
          </cell>
          <cell r="S393" t="str">
            <v>E&amp;M - Major Works</v>
          </cell>
          <cell r="T393">
            <v>1</v>
          </cell>
          <cell r="U393" t="str">
            <v>Opex</v>
          </cell>
          <cell r="V393" t="str">
            <v>Spend</v>
          </cell>
          <cell r="W393">
            <v>42704</v>
          </cell>
          <cell r="X393">
            <v>42794</v>
          </cell>
          <cell r="Y393">
            <v>43099</v>
          </cell>
          <cell r="Z393" t="str">
            <v>6-12 Months</v>
          </cell>
          <cell r="AA393" t="str">
            <v>FY 17-18</v>
          </cell>
          <cell r="AB393" t="str">
            <v>On Hold</v>
          </cell>
          <cell r="AC393" t="str">
            <v>Major Works</v>
          </cell>
          <cell r="AD393" t="str">
            <v>Rail Infrastructure - Track</v>
          </cell>
          <cell r="AE393" t="str">
            <v>Peter Zinn</v>
          </cell>
          <cell r="AF393" t="str">
            <v>Rail &amp; Rail hardware</v>
          </cell>
          <cell r="AG393" t="str">
            <v>16/9 MLC Theatre request noise and vibration reduction for trains running beneath.  Sydney Trains proposes to install Pandrol Vanguard Pandrol. Upon joint approval to proceed, a direct negotiation approach will be taken with Pandrol, exact sourcing route TBA.</v>
          </cell>
          <cell r="AH393">
            <v>2.6</v>
          </cell>
        </row>
        <row r="394">
          <cell r="A394">
            <v>375</v>
          </cell>
          <cell r="B394" t="str">
            <v>M</v>
          </cell>
          <cell r="C394" t="str">
            <v>M</v>
          </cell>
          <cell r="D394" t="str">
            <v>L</v>
          </cell>
          <cell r="E394" t="str">
            <v>L</v>
          </cell>
          <cell r="F394" t="str">
            <v>H</v>
          </cell>
          <cell r="G394" t="str">
            <v>H</v>
          </cell>
          <cell r="H394" t="str">
            <v>H</v>
          </cell>
          <cell r="I394" t="str">
            <v>H</v>
          </cell>
          <cell r="J394" t="str">
            <v>M</v>
          </cell>
          <cell r="K394" t="str">
            <v>Y</v>
          </cell>
          <cell r="L394" t="str">
            <v>S2C</v>
          </cell>
          <cell r="M394" t="str">
            <v>WS155711</v>
          </cell>
          <cell r="N394">
            <v>0</v>
          </cell>
          <cell r="O394" t="str">
            <v>ROC</v>
          </cell>
          <cell r="P394" t="str">
            <v>Rail Operations Centre (ROC) - Enabling Works</v>
          </cell>
          <cell r="Q394" t="str">
            <v>Y</v>
          </cell>
          <cell r="R394" t="str">
            <v>Customer Service</v>
          </cell>
          <cell r="S394" t="str">
            <v>CS - ROC</v>
          </cell>
          <cell r="T394">
            <v>3.5</v>
          </cell>
          <cell r="U394" t="str">
            <v>Capex</v>
          </cell>
          <cell r="V394" t="str">
            <v>Spend</v>
          </cell>
          <cell r="W394">
            <v>0</v>
          </cell>
          <cell r="X394">
            <v>42186</v>
          </cell>
          <cell r="Y394">
            <v>43100</v>
          </cell>
          <cell r="Z394" t="str">
            <v>6-12 Months</v>
          </cell>
          <cell r="AA394" t="str">
            <v>FY 17-18</v>
          </cell>
          <cell r="AB394" t="str">
            <v>Active</v>
          </cell>
          <cell r="AC394" t="str">
            <v>ROC Transformation</v>
          </cell>
          <cell r="AD394" t="str">
            <v>Integrated Technology Systems</v>
          </cell>
          <cell r="AE394" t="str">
            <v>Sanjay Athavale</v>
          </cell>
          <cell r="AF394">
            <v>0</v>
          </cell>
          <cell r="AG394">
            <v>0</v>
          </cell>
          <cell r="AH394">
            <v>3.4000000000000004</v>
          </cell>
        </row>
        <row r="395">
          <cell r="A395">
            <v>376</v>
          </cell>
          <cell r="B395" t="str">
            <v>H</v>
          </cell>
          <cell r="C395" t="str">
            <v>M</v>
          </cell>
          <cell r="D395" t="str">
            <v>H</v>
          </cell>
          <cell r="E395" t="str">
            <v>L</v>
          </cell>
          <cell r="F395" t="str">
            <v>H</v>
          </cell>
          <cell r="G395" t="str">
            <v>H</v>
          </cell>
          <cell r="H395" t="str">
            <v>H</v>
          </cell>
          <cell r="I395" t="str">
            <v>H</v>
          </cell>
          <cell r="J395" t="str">
            <v>M</v>
          </cell>
          <cell r="K395" t="str">
            <v>Y</v>
          </cell>
          <cell r="L395" t="str">
            <v>S2C</v>
          </cell>
          <cell r="M395" t="str">
            <v>WS178494</v>
          </cell>
          <cell r="N395">
            <v>0</v>
          </cell>
          <cell r="O395" t="str">
            <v>ROC</v>
          </cell>
          <cell r="P395" t="str">
            <v>Rail Operations Centre (ROC) - Technology Stream</v>
          </cell>
          <cell r="Q395" t="str">
            <v>Y</v>
          </cell>
          <cell r="R395" t="str">
            <v>Future Network Delivery</v>
          </cell>
          <cell r="S395" t="str">
            <v>CS - ROC</v>
          </cell>
          <cell r="T395">
            <v>63</v>
          </cell>
          <cell r="U395" t="str">
            <v>Capex</v>
          </cell>
          <cell r="V395" t="str">
            <v>Spend</v>
          </cell>
          <cell r="W395">
            <v>41709</v>
          </cell>
          <cell r="X395">
            <v>41709</v>
          </cell>
          <cell r="Y395">
            <v>43189</v>
          </cell>
          <cell r="Z395" t="str">
            <v>&gt; 12 Months</v>
          </cell>
          <cell r="AA395" t="str">
            <v>FY 17-18</v>
          </cell>
          <cell r="AB395" t="str">
            <v>Active</v>
          </cell>
          <cell r="AC395" t="str">
            <v>ROC Transformation</v>
          </cell>
          <cell r="AD395" t="str">
            <v>Integrated Technology Systems</v>
          </cell>
          <cell r="AE395" t="str">
            <v>Sanjay Athavale</v>
          </cell>
          <cell r="AF395">
            <v>0</v>
          </cell>
          <cell r="AG395" t="str">
            <v>4 vendors already selected. A detailed design component awarded for 2 vendors. Other contracts being finalised.</v>
          </cell>
          <cell r="AH395">
            <v>4.2</v>
          </cell>
        </row>
        <row r="396">
          <cell r="A396">
            <v>377</v>
          </cell>
          <cell r="B396" t="str">
            <v>M</v>
          </cell>
          <cell r="C396" t="str">
            <v>L</v>
          </cell>
          <cell r="D396" t="str">
            <v>L</v>
          </cell>
          <cell r="E396" t="str">
            <v>H</v>
          </cell>
          <cell r="F396" t="str">
            <v>L</v>
          </cell>
          <cell r="G396" t="str">
            <v>L</v>
          </cell>
          <cell r="H396" t="str">
            <v>M</v>
          </cell>
          <cell r="I396" t="str">
            <v>H</v>
          </cell>
          <cell r="J396" t="str">
            <v>L</v>
          </cell>
          <cell r="K396" t="str">
            <v>Y</v>
          </cell>
          <cell r="L396" t="str">
            <v>S2C</v>
          </cell>
          <cell r="M396" t="str">
            <v>WS232684</v>
          </cell>
          <cell r="N396">
            <v>0</v>
          </cell>
          <cell r="O396" t="str">
            <v>Business Initiated</v>
          </cell>
          <cell r="P396" t="str">
            <v>Arborist Inspections &amp; Reporting</v>
          </cell>
          <cell r="Q396" t="str">
            <v>N</v>
          </cell>
          <cell r="R396" t="str">
            <v>Engineering &amp; Maintenance</v>
          </cell>
          <cell r="S396" t="str">
            <v>E&amp;M - Network Maintenance</v>
          </cell>
          <cell r="T396">
            <v>1.5</v>
          </cell>
          <cell r="U396" t="str">
            <v>Opex</v>
          </cell>
          <cell r="V396" t="str">
            <v>Spend</v>
          </cell>
          <cell r="W396">
            <v>0</v>
          </cell>
          <cell r="X396">
            <v>42887</v>
          </cell>
          <cell r="Y396">
            <v>43220</v>
          </cell>
          <cell r="Z396" t="str">
            <v>&gt; 12 Months</v>
          </cell>
          <cell r="AA396" t="str">
            <v>FY 17-18</v>
          </cell>
          <cell r="AB396" t="str">
            <v>Planned</v>
          </cell>
          <cell r="AC396" t="str">
            <v>Network Maintenance</v>
          </cell>
          <cell r="AD396" t="str">
            <v>Rail Infrastructure - Corridor</v>
          </cell>
          <cell r="AE396" t="str">
            <v>Kudzo Holland</v>
          </cell>
          <cell r="AF396" t="str">
            <v>Vegetation Management</v>
          </cell>
          <cell r="AG396" t="str">
            <v xml:space="preserve">Internal customer is Kevin Duckett (Corridor Manager, Network Maintenance). Annual spend is approx. $0.3M and business propose establishment of a 5-yr (3+1+1) contract. Scope is services provided by arborists to perform inspections and report on tree conditions within the Sydney Trains network. </v>
          </cell>
          <cell r="AH396">
            <v>2.6</v>
          </cell>
        </row>
        <row r="397">
          <cell r="A397">
            <v>378</v>
          </cell>
          <cell r="B397" t="str">
            <v>L</v>
          </cell>
          <cell r="C397" t="str">
            <v>M</v>
          </cell>
          <cell r="D397" t="str">
            <v>L</v>
          </cell>
          <cell r="E397" t="str">
            <v>L</v>
          </cell>
          <cell r="F397" t="str">
            <v>L</v>
          </cell>
          <cell r="G397" t="str">
            <v>L</v>
          </cell>
          <cell r="H397" t="str">
            <v>M</v>
          </cell>
          <cell r="I397" t="str">
            <v>M</v>
          </cell>
          <cell r="J397" t="str">
            <v>L</v>
          </cell>
          <cell r="K397" t="str">
            <v>Y</v>
          </cell>
          <cell r="L397" t="str">
            <v>S2C</v>
          </cell>
          <cell r="M397" t="str">
            <v>WS262372</v>
          </cell>
          <cell r="N397">
            <v>0</v>
          </cell>
          <cell r="O397" t="str">
            <v>Business Initiated</v>
          </cell>
          <cell r="P397" t="str">
            <v>Portable Duress Alarms</v>
          </cell>
          <cell r="Q397" t="str">
            <v>Y</v>
          </cell>
          <cell r="R397" t="str">
            <v>Operations</v>
          </cell>
          <cell r="S397" t="str">
            <v>OP - Network Operations</v>
          </cell>
          <cell r="T397">
            <v>3</v>
          </cell>
          <cell r="U397" t="str">
            <v>Capex</v>
          </cell>
          <cell r="V397" t="str">
            <v>Spend</v>
          </cell>
          <cell r="W397">
            <v>0</v>
          </cell>
          <cell r="X397">
            <v>42917</v>
          </cell>
          <cell r="Y397">
            <v>43100</v>
          </cell>
          <cell r="Z397" t="str">
            <v>6-12 Months</v>
          </cell>
          <cell r="AA397" t="str">
            <v>FY 17-18</v>
          </cell>
          <cell r="AB397" t="str">
            <v>Active</v>
          </cell>
          <cell r="AC397">
            <v>0</v>
          </cell>
          <cell r="AD397" t="str">
            <v>Integrated Technology Systems</v>
          </cell>
          <cell r="AE397" t="str">
            <v>Carlos Falla Jimenez</v>
          </cell>
          <cell r="AF397">
            <v>0</v>
          </cell>
          <cell r="AG397" t="str">
            <v>24/08/16 Early engagment with Mark Edmonds to aid in business case building</v>
          </cell>
          <cell r="AH397">
            <v>1.7999999999999998</v>
          </cell>
        </row>
        <row r="398">
          <cell r="A398">
            <v>379</v>
          </cell>
          <cell r="B398" t="str">
            <v>M</v>
          </cell>
          <cell r="C398" t="str">
            <v>L</v>
          </cell>
          <cell r="D398" t="str">
            <v>L</v>
          </cell>
          <cell r="E398" t="str">
            <v>L</v>
          </cell>
          <cell r="F398" t="str">
            <v>L</v>
          </cell>
          <cell r="G398" t="str">
            <v>L</v>
          </cell>
          <cell r="H398" t="str">
            <v>M</v>
          </cell>
          <cell r="I398" t="str">
            <v>M</v>
          </cell>
          <cell r="J398" t="str">
            <v>M</v>
          </cell>
          <cell r="K398" t="str">
            <v>Y</v>
          </cell>
          <cell r="L398" t="str">
            <v>TBA</v>
          </cell>
          <cell r="M398" t="str">
            <v>WS232291</v>
          </cell>
          <cell r="N398">
            <v>0</v>
          </cell>
          <cell r="O398" t="str">
            <v>Business Initiated</v>
          </cell>
          <cell r="P398" t="str">
            <v>33kV Indoor Switchgear</v>
          </cell>
          <cell r="Q398" t="str">
            <v>N</v>
          </cell>
          <cell r="R398" t="str">
            <v>Engineering &amp; Maintenance</v>
          </cell>
          <cell r="S398" t="str">
            <v>E&amp;M - Asset Management</v>
          </cell>
          <cell r="T398">
            <v>4</v>
          </cell>
          <cell r="U398" t="str">
            <v>Opex</v>
          </cell>
          <cell r="V398" t="str">
            <v>Spend</v>
          </cell>
          <cell r="W398">
            <v>42870</v>
          </cell>
          <cell r="X398">
            <v>42917</v>
          </cell>
          <cell r="Y398">
            <v>43157</v>
          </cell>
          <cell r="Z398" t="str">
            <v>6-12 Months</v>
          </cell>
          <cell r="AA398" t="str">
            <v>FY 17-18</v>
          </cell>
          <cell r="AB398" t="str">
            <v>Cancelled</v>
          </cell>
          <cell r="AC398" t="str">
            <v>Engineering &amp; System Integrity</v>
          </cell>
          <cell r="AD398" t="str">
            <v>Rail Infrastructure - Track</v>
          </cell>
          <cell r="AE398" t="str">
            <v>Phillip Rasborsek</v>
          </cell>
          <cell r="AF398" t="str">
            <v>Electrical Assets &amp; Materials</v>
          </cell>
          <cell r="AG398" t="str">
            <v xml:space="preserve">Current Schneider supply agreement until 2018 however product performance is unsatisfactory, may require respecification, market testing and type approval. </v>
          </cell>
          <cell r="AH398">
            <v>2.5999999999999996</v>
          </cell>
        </row>
        <row r="399">
          <cell r="A399">
            <v>380</v>
          </cell>
          <cell r="B399" t="str">
            <v>M</v>
          </cell>
          <cell r="C399" t="str">
            <v>L</v>
          </cell>
          <cell r="D399" t="str">
            <v>L</v>
          </cell>
          <cell r="E399" t="str">
            <v>L</v>
          </cell>
          <cell r="F399" t="str">
            <v>H</v>
          </cell>
          <cell r="G399" t="str">
            <v>H</v>
          </cell>
          <cell r="H399" t="str">
            <v>L</v>
          </cell>
          <cell r="I399" t="str">
            <v>H</v>
          </cell>
          <cell r="J399" t="str">
            <v>M</v>
          </cell>
          <cell r="K399" t="str">
            <v>Y</v>
          </cell>
          <cell r="L399" t="str">
            <v>S2C</v>
          </cell>
          <cell r="M399" t="str">
            <v>WS232349</v>
          </cell>
          <cell r="N399" t="str">
            <v>3211.00</v>
          </cell>
          <cell r="O399" t="str">
            <v>Rail Lubricators</v>
          </cell>
          <cell r="P399" t="str">
            <v>3211.00 Replacement &amp; Maintenance of TORFMA's</v>
          </cell>
          <cell r="Q399" t="str">
            <v>N</v>
          </cell>
          <cell r="R399" t="str">
            <v>Engineering &amp; Maintenance</v>
          </cell>
          <cell r="S399" t="str">
            <v>E&amp;M - Asset Management</v>
          </cell>
          <cell r="T399">
            <v>0.5</v>
          </cell>
          <cell r="U399" t="str">
            <v>Capex / Opex</v>
          </cell>
          <cell r="V399" t="str">
            <v>Spend</v>
          </cell>
          <cell r="W399">
            <v>42675</v>
          </cell>
          <cell r="X399">
            <v>42675</v>
          </cell>
          <cell r="Y399">
            <v>43281</v>
          </cell>
          <cell r="Z399" t="str">
            <v>&gt; 12 Months</v>
          </cell>
          <cell r="AA399" t="str">
            <v>FY 17-18</v>
          </cell>
          <cell r="AB399" t="str">
            <v>Cancelled</v>
          </cell>
          <cell r="AC399" t="str">
            <v>OCP</v>
          </cell>
          <cell r="AD399" t="str">
            <v>Rail Infrastructure - Track</v>
          </cell>
          <cell r="AE399" t="str">
            <v>Phoebe Ding</v>
          </cell>
          <cell r="AF399" t="str">
            <v>Rail &amp; Rail hardware</v>
          </cell>
          <cell r="AG399" t="str">
            <v>December 2016: Project start contingent upon completion of performance trials and type approvals. Project put on hold until further notice.  25/11 No updates for project this week.  18/11 No further progress on project this week.  11/11 Recommended performance of safety trials of another TORFMA from type approved supplier to encourage competition and maintain probity, subject to funding allocation. 4/11 Project will not be combined with GFL due to long lead time for performance trials &amp; potential type approval. Meeting to be scheduled with business to determine strategy taking into consideration the supply situation with GFL.  August '16: Project delayed due to delays with safety trials, put on hold until further notice.  Intent is to combine Capex and ongoing maintenance (Opex) in one contract.  May 2016: Low Confidence rating due to inconclusive trialling results and hence undetermined scope. Sept 2016: $100K approved by FIC in August for FY16/17 however trials not expected to be completed before end October.</v>
          </cell>
          <cell r="AH399">
            <v>3.4000000000000004</v>
          </cell>
        </row>
        <row r="400">
          <cell r="A400">
            <v>380</v>
          </cell>
          <cell r="B400" t="str">
            <v>M</v>
          </cell>
          <cell r="C400" t="str">
            <v>L</v>
          </cell>
          <cell r="D400" t="str">
            <v>L</v>
          </cell>
          <cell r="E400" t="str">
            <v>L</v>
          </cell>
          <cell r="F400" t="str">
            <v>H</v>
          </cell>
          <cell r="G400" t="str">
            <v>H</v>
          </cell>
          <cell r="H400" t="str">
            <v>L</v>
          </cell>
          <cell r="I400" t="str">
            <v>H</v>
          </cell>
          <cell r="J400" t="str">
            <v>M</v>
          </cell>
          <cell r="K400" t="str">
            <v>Y</v>
          </cell>
          <cell r="L400" t="str">
            <v>S2C</v>
          </cell>
          <cell r="M400" t="str">
            <v>WS279180</v>
          </cell>
          <cell r="N400" t="str">
            <v>3211.00</v>
          </cell>
          <cell r="O400" t="str">
            <v>Rail Lubricators</v>
          </cell>
          <cell r="P400" t="str">
            <v>3211.00 Replacement &amp; Maintenance of TORFMA's</v>
          </cell>
          <cell r="Q400" t="str">
            <v>N</v>
          </cell>
          <cell r="R400" t="str">
            <v>Engineering &amp; Maintenance</v>
          </cell>
          <cell r="S400" t="str">
            <v>E&amp;M - Asset Management</v>
          </cell>
          <cell r="T400">
            <v>0.5</v>
          </cell>
          <cell r="U400" t="str">
            <v>Capex / Opex</v>
          </cell>
          <cell r="V400" t="str">
            <v>Spend</v>
          </cell>
          <cell r="W400">
            <v>42818</v>
          </cell>
          <cell r="X400">
            <v>43346</v>
          </cell>
          <cell r="Y400">
            <v>43647</v>
          </cell>
          <cell r="Z400" t="str">
            <v>&gt; 12 Months</v>
          </cell>
          <cell r="AA400" t="str">
            <v>FY 18-19</v>
          </cell>
          <cell r="AB400" t="str">
            <v>Planned</v>
          </cell>
          <cell r="AC400" t="str">
            <v>OCP</v>
          </cell>
          <cell r="AD400" t="str">
            <v>Rail Infrastructure - Track</v>
          </cell>
          <cell r="AE400" t="str">
            <v>Phoebe Ding</v>
          </cell>
          <cell r="AF400" t="str">
            <v>Rail &amp; Rail hardware</v>
          </cell>
          <cell r="AG400" t="str">
            <v>December 2016: Project start contingent upon completion of performance trials and type approvals. Project put on hold until further notice.  25/11 No updates for project this week.  18/11 No further progress on project this week.  11/11 Recommended performance of safety trials of another TORFMA from type approved supplier to encourage competition and maintain probity, subject to funding allocation. 4/11 Project will not be combined with GFL due to long lead time for performance trials &amp; potential type approval. Meeting to be scheduled with business to determine strategy taking into consideration the supply situation with GFL.  August '16: Project delayed due to delays with safety trials, put on hold until further notice.  Intent is to combine Capex and ongoing maintenance (Opex) in one contract.  May 2016: Low Confidence rating due to inconclusive trialling results and hence undetermined scope. Sept 2016: $100K approved by FIC in August for FY16/17 however trials not expected to be completed before end October.</v>
          </cell>
          <cell r="AH400">
            <v>3.4000000000000004</v>
          </cell>
        </row>
        <row r="401">
          <cell r="A401">
            <v>381</v>
          </cell>
          <cell r="B401" t="str">
            <v>M</v>
          </cell>
          <cell r="C401" t="str">
            <v>M</v>
          </cell>
          <cell r="D401" t="str">
            <v>M</v>
          </cell>
          <cell r="E401" t="str">
            <v>L</v>
          </cell>
          <cell r="F401" t="str">
            <v>L</v>
          </cell>
          <cell r="G401" t="str">
            <v>H</v>
          </cell>
          <cell r="H401" t="str">
            <v>L</v>
          </cell>
          <cell r="I401" t="str">
            <v>H</v>
          </cell>
          <cell r="J401" t="str">
            <v>L</v>
          </cell>
          <cell r="K401" t="str">
            <v>Y</v>
          </cell>
          <cell r="L401" t="str">
            <v>S2C</v>
          </cell>
          <cell r="M401" t="str">
            <v>WS273950</v>
          </cell>
          <cell r="N401">
            <v>0</v>
          </cell>
          <cell r="O401" t="str">
            <v>Supply Agreement Renewals</v>
          </cell>
          <cell r="P401" t="str">
            <v>LTSA - GE Grid solutions (formerly Alstom Grid)</v>
          </cell>
          <cell r="Q401" t="str">
            <v>Y</v>
          </cell>
          <cell r="R401" t="str">
            <v>Engineering &amp; Maintenance</v>
          </cell>
          <cell r="S401" t="str">
            <v>E&amp;M - Commercial &amp; Supply Chain</v>
          </cell>
          <cell r="T401">
            <v>4</v>
          </cell>
          <cell r="U401" t="str">
            <v>Opex</v>
          </cell>
          <cell r="V401" t="str">
            <v>Spend</v>
          </cell>
          <cell r="W401">
            <v>0</v>
          </cell>
          <cell r="X401">
            <v>42887</v>
          </cell>
          <cell r="Y401">
            <v>43131</v>
          </cell>
          <cell r="Z401" t="str">
            <v>6-12 Months</v>
          </cell>
          <cell r="AA401" t="str">
            <v>FY 17-18</v>
          </cell>
          <cell r="AB401" t="str">
            <v>Planned</v>
          </cell>
          <cell r="AC401" t="str">
            <v>Internal Strat. Procurement</v>
          </cell>
          <cell r="AD401" t="str">
            <v>Rail Infrastructure - Track</v>
          </cell>
          <cell r="AE401" t="str">
            <v>Phillip Rasborsek</v>
          </cell>
          <cell r="AF401" t="str">
            <v>Electrical Assets &amp; Materials</v>
          </cell>
          <cell r="AG401" t="str">
            <v>To replace expiring contract CW41082 and addition of other single-source type approved items.</v>
          </cell>
          <cell r="AH401">
            <v>3</v>
          </cell>
        </row>
        <row r="402">
          <cell r="A402">
            <v>382</v>
          </cell>
          <cell r="B402" t="str">
            <v>M</v>
          </cell>
          <cell r="C402" t="str">
            <v>M</v>
          </cell>
          <cell r="D402" t="str">
            <v>M</v>
          </cell>
          <cell r="E402" t="str">
            <v>L</v>
          </cell>
          <cell r="F402" t="str">
            <v>M</v>
          </cell>
          <cell r="G402" t="str">
            <v>L</v>
          </cell>
          <cell r="H402" t="str">
            <v>L</v>
          </cell>
          <cell r="I402" t="str">
            <v>M</v>
          </cell>
          <cell r="J402" t="str">
            <v>M</v>
          </cell>
          <cell r="K402" t="str">
            <v>Y</v>
          </cell>
          <cell r="L402" t="str">
            <v>S2C</v>
          </cell>
          <cell r="M402" t="str">
            <v>WS232229</v>
          </cell>
          <cell r="N402">
            <v>0</v>
          </cell>
          <cell r="O402" t="str">
            <v>Business Initiated</v>
          </cell>
          <cell r="P402" t="str">
            <v>GST (Galvanised steel troughing)</v>
          </cell>
          <cell r="Q402" t="str">
            <v>N</v>
          </cell>
          <cell r="R402" t="str">
            <v>Engineering &amp; Maintenance</v>
          </cell>
          <cell r="S402" t="str">
            <v>E&amp;M - Asset Management</v>
          </cell>
          <cell r="T402">
            <v>5</v>
          </cell>
          <cell r="U402" t="str">
            <v>Opex</v>
          </cell>
          <cell r="V402" t="str">
            <v>Spend</v>
          </cell>
          <cell r="W402">
            <v>42795</v>
          </cell>
          <cell r="X402">
            <v>43132</v>
          </cell>
          <cell r="Y402">
            <v>43403</v>
          </cell>
          <cell r="Z402" t="str">
            <v>&gt; 12 Months</v>
          </cell>
          <cell r="AA402" t="str">
            <v>FY 18-19</v>
          </cell>
          <cell r="AB402" t="str">
            <v>Planned</v>
          </cell>
          <cell r="AC402" t="str">
            <v>Major Works - Electrical</v>
          </cell>
          <cell r="AD402" t="str">
            <v>Rail Infrastructure - Track</v>
          </cell>
          <cell r="AE402" t="str">
            <v>Phillip Rasborsek</v>
          </cell>
          <cell r="AF402" t="str">
            <v>Electrical Assets &amp; Materials</v>
          </cell>
          <cell r="AG402" t="str">
            <v>PROJECT DEFERRED DUE TO EQUIP TRANSITION</v>
          </cell>
          <cell r="AH402">
            <v>3</v>
          </cell>
        </row>
        <row r="403">
          <cell r="A403">
            <v>383</v>
          </cell>
          <cell r="B403" t="str">
            <v>M</v>
          </cell>
          <cell r="C403" t="str">
            <v>M</v>
          </cell>
          <cell r="D403" t="str">
            <v>M</v>
          </cell>
          <cell r="E403" t="str">
            <v>L</v>
          </cell>
          <cell r="F403" t="str">
            <v>L</v>
          </cell>
          <cell r="G403" t="str">
            <v>M</v>
          </cell>
          <cell r="H403" t="str">
            <v>L</v>
          </cell>
          <cell r="I403" t="str">
            <v>M</v>
          </cell>
          <cell r="J403" t="str">
            <v>M</v>
          </cell>
          <cell r="K403" t="str">
            <v>Y</v>
          </cell>
          <cell r="L403" t="str">
            <v>S2C</v>
          </cell>
          <cell r="M403" t="str">
            <v>WS249589</v>
          </cell>
          <cell r="N403">
            <v>0</v>
          </cell>
          <cell r="O403" t="str">
            <v>Supply Agreement Renewals</v>
          </cell>
          <cell r="P403" t="str">
            <v>Long Term Supply Agreement - DC Circuit Breakers (Mitsubishi)</v>
          </cell>
          <cell r="Q403" t="str">
            <v>N</v>
          </cell>
          <cell r="R403" t="str">
            <v>Engineering &amp; Maintenance</v>
          </cell>
          <cell r="S403" t="str">
            <v>E&amp;M - Commercial &amp; Supply Chain</v>
          </cell>
          <cell r="T403">
            <v>7.5</v>
          </cell>
          <cell r="U403" t="str">
            <v>Opex</v>
          </cell>
          <cell r="V403" t="str">
            <v>Spend</v>
          </cell>
          <cell r="W403">
            <v>42887</v>
          </cell>
          <cell r="X403">
            <v>42948</v>
          </cell>
          <cell r="Y403">
            <v>43159</v>
          </cell>
          <cell r="Z403" t="str">
            <v>6-12 Months</v>
          </cell>
          <cell r="AA403" t="str">
            <v>FY 17-18</v>
          </cell>
          <cell r="AB403" t="str">
            <v>Planned</v>
          </cell>
          <cell r="AC403" t="str">
            <v>Internal Strat. Procurement</v>
          </cell>
          <cell r="AD403" t="str">
            <v>Rail Infrastructure - Track</v>
          </cell>
          <cell r="AE403" t="str">
            <v>Phillip Rasborsek</v>
          </cell>
          <cell r="AF403" t="str">
            <v>Electrical Assets &amp; Materials</v>
          </cell>
          <cell r="AG403" t="str">
            <v>Sourcing renewal  - expiring supply agreement (CW14874 - Mitsubishi). Security of supply until Isolating Switches project is implemented</v>
          </cell>
          <cell r="AH403">
            <v>3</v>
          </cell>
        </row>
        <row r="404">
          <cell r="A404">
            <v>384</v>
          </cell>
          <cell r="B404" t="str">
            <v>L</v>
          </cell>
          <cell r="C404" t="str">
            <v>H</v>
          </cell>
          <cell r="D404" t="str">
            <v>L</v>
          </cell>
          <cell r="E404" t="str">
            <v>L</v>
          </cell>
          <cell r="F404" t="str">
            <v>L</v>
          </cell>
          <cell r="G404" t="str">
            <v>M</v>
          </cell>
          <cell r="H404" t="str">
            <v>L</v>
          </cell>
          <cell r="I404" t="str">
            <v>M</v>
          </cell>
          <cell r="J404" t="str">
            <v>L</v>
          </cell>
          <cell r="K404" t="str">
            <v>Y</v>
          </cell>
          <cell r="L404" t="str">
            <v>S2C</v>
          </cell>
          <cell r="M404" t="str">
            <v>WS265098</v>
          </cell>
          <cell r="N404">
            <v>0</v>
          </cell>
          <cell r="O404" t="str">
            <v>Establishment of Standing Offer Supply Agreements for key uncontracted suppliers</v>
          </cell>
          <cell r="P404" t="str">
            <v>Standing Offer Supply Agreements for key uncontracted suppliers - Erico Lightning</v>
          </cell>
          <cell r="Q404" t="str">
            <v>N</v>
          </cell>
          <cell r="R404" t="str">
            <v>Engineering &amp; Maintenance</v>
          </cell>
          <cell r="S404" t="str">
            <v>E&amp;M - Commercial &amp; Supply Chain</v>
          </cell>
          <cell r="T404">
            <v>2.2999999999999998</v>
          </cell>
          <cell r="U404" t="str">
            <v>Opex</v>
          </cell>
          <cell r="V404" t="str">
            <v>Spend</v>
          </cell>
          <cell r="W404">
            <v>43038</v>
          </cell>
          <cell r="X404">
            <v>43132</v>
          </cell>
          <cell r="Y404">
            <v>43403</v>
          </cell>
          <cell r="Z404" t="str">
            <v>&gt; 12 Months</v>
          </cell>
          <cell r="AA404" t="str">
            <v>FY 18-19</v>
          </cell>
          <cell r="AB404" t="str">
            <v>Planned</v>
          </cell>
          <cell r="AC404" t="str">
            <v>Internal Strat. Procurement</v>
          </cell>
          <cell r="AD404" t="str">
            <v>Rail Infrastructure - Track</v>
          </cell>
          <cell r="AE404" t="str">
            <v>Phillip Rasborsek</v>
          </cell>
          <cell r="AF404" t="str">
            <v>Electrical Assets &amp; Materials</v>
          </cell>
          <cell r="AG404" t="str">
            <v>C&amp;SC, ESI, MW.  PROJECT DEFERRED DUE TO EQUIP TRANSITION</v>
          </cell>
          <cell r="AH404">
            <v>1.7999999999999998</v>
          </cell>
        </row>
        <row r="405">
          <cell r="A405">
            <v>385</v>
          </cell>
          <cell r="B405" t="str">
            <v>H</v>
          </cell>
          <cell r="C405" t="str">
            <v>M</v>
          </cell>
          <cell r="D405" t="str">
            <v>M</v>
          </cell>
          <cell r="E405" t="str">
            <v>M</v>
          </cell>
          <cell r="F405" t="str">
            <v>H</v>
          </cell>
          <cell r="G405" t="str">
            <v>H</v>
          </cell>
          <cell r="H405" t="str">
            <v>H</v>
          </cell>
          <cell r="I405" t="str">
            <v>H</v>
          </cell>
          <cell r="J405" t="str">
            <v>M</v>
          </cell>
          <cell r="K405" t="str">
            <v>Y</v>
          </cell>
          <cell r="L405" t="str">
            <v>S2C</v>
          </cell>
          <cell r="M405">
            <v>0</v>
          </cell>
          <cell r="N405">
            <v>0</v>
          </cell>
          <cell r="O405" t="str">
            <v>Business Initiated</v>
          </cell>
          <cell r="P405" t="str">
            <v>Flora Street Sutherland Overbridge</v>
          </cell>
          <cell r="Q405" t="str">
            <v>N</v>
          </cell>
          <cell r="R405" t="str">
            <v>Engineering &amp; Maintenance</v>
          </cell>
          <cell r="S405" t="str">
            <v>E&amp;M - Major Works</v>
          </cell>
          <cell r="T405">
            <v>1</v>
          </cell>
          <cell r="U405" t="str">
            <v>Capex</v>
          </cell>
          <cell r="V405" t="str">
            <v>Spend</v>
          </cell>
          <cell r="W405">
            <v>0</v>
          </cell>
          <cell r="X405">
            <v>42931</v>
          </cell>
          <cell r="Y405">
            <v>43190</v>
          </cell>
          <cell r="Z405" t="str">
            <v>&gt; 12 Months</v>
          </cell>
          <cell r="AA405" t="str">
            <v>FY 17-18</v>
          </cell>
          <cell r="AB405" t="str">
            <v>Cancelled</v>
          </cell>
          <cell r="AC405" t="str">
            <v>Major Works - Civil</v>
          </cell>
          <cell r="AD405" t="str">
            <v>Construction &amp; Refurbishment</v>
          </cell>
          <cell r="AE405" t="str">
            <v>Sanath Abeywardana</v>
          </cell>
          <cell r="AF405" t="str">
            <v>Building and Fit-Out</v>
          </cell>
          <cell r="AG405">
            <v>0</v>
          </cell>
          <cell r="AH405">
            <v>3.8</v>
          </cell>
        </row>
        <row r="406">
          <cell r="A406">
            <v>386</v>
          </cell>
          <cell r="B406" t="str">
            <v>H</v>
          </cell>
          <cell r="C406" t="str">
            <v>H</v>
          </cell>
          <cell r="D406" t="str">
            <v>M</v>
          </cell>
          <cell r="E406" t="str">
            <v>H</v>
          </cell>
          <cell r="F406" t="str">
            <v>H</v>
          </cell>
          <cell r="G406" t="str">
            <v>H</v>
          </cell>
          <cell r="H406" t="str">
            <v>H</v>
          </cell>
          <cell r="I406" t="str">
            <v>H</v>
          </cell>
          <cell r="J406" t="str">
            <v>M</v>
          </cell>
          <cell r="K406" t="str">
            <v>Y</v>
          </cell>
          <cell r="L406" t="str">
            <v>S2C</v>
          </cell>
          <cell r="M406" t="str">
            <v>WS233635</v>
          </cell>
          <cell r="N406">
            <v>0</v>
          </cell>
          <cell r="O406" t="str">
            <v>Business Initiated</v>
          </cell>
          <cell r="P406" t="str">
            <v>Flora Street Sutherland Bridge Renewal</v>
          </cell>
          <cell r="Q406" t="str">
            <v>N</v>
          </cell>
          <cell r="R406" t="str">
            <v>Engineering &amp; Maintenance</v>
          </cell>
          <cell r="S406" t="str">
            <v>E&amp;M - Major Works</v>
          </cell>
          <cell r="T406">
            <v>8</v>
          </cell>
          <cell r="U406" t="str">
            <v>Capex</v>
          </cell>
          <cell r="V406" t="str">
            <v>Spend</v>
          </cell>
          <cell r="W406">
            <v>0</v>
          </cell>
          <cell r="X406">
            <v>42917</v>
          </cell>
          <cell r="Y406">
            <v>43190</v>
          </cell>
          <cell r="Z406" t="str">
            <v>&gt; 12 Months</v>
          </cell>
          <cell r="AA406" t="str">
            <v>FY 17-18</v>
          </cell>
          <cell r="AB406" t="str">
            <v>Cancelled</v>
          </cell>
          <cell r="AC406" t="str">
            <v>Major Works - Civil</v>
          </cell>
          <cell r="AD406" t="str">
            <v>Construction &amp; Refurbishment</v>
          </cell>
          <cell r="AE406" t="str">
            <v>Sanath Abeywardana</v>
          </cell>
          <cell r="AF406" t="str">
            <v>Building and Fit-Out</v>
          </cell>
          <cell r="AG406">
            <v>0</v>
          </cell>
          <cell r="AH406">
            <v>3.8</v>
          </cell>
        </row>
        <row r="407">
          <cell r="A407">
            <v>387</v>
          </cell>
          <cell r="B407" t="str">
            <v>M</v>
          </cell>
          <cell r="C407" t="str">
            <v>M</v>
          </cell>
          <cell r="D407" t="str">
            <v>L</v>
          </cell>
          <cell r="E407" t="str">
            <v>M</v>
          </cell>
          <cell r="F407" t="str">
            <v>M</v>
          </cell>
          <cell r="G407" t="str">
            <v>L</v>
          </cell>
          <cell r="H407" t="str">
            <v>L</v>
          </cell>
          <cell r="I407" t="str">
            <v>M</v>
          </cell>
          <cell r="J407" t="str">
            <v>M</v>
          </cell>
          <cell r="K407" t="str">
            <v>Y</v>
          </cell>
          <cell r="L407" t="str">
            <v>S2C</v>
          </cell>
          <cell r="M407" t="str">
            <v>WS234483</v>
          </cell>
          <cell r="N407">
            <v>0</v>
          </cell>
          <cell r="O407" t="str">
            <v>Facilities Maintenance Transformation</v>
          </cell>
          <cell r="P407" t="str">
            <v>FM - Repairs, Maintenance &amp; Construction at Stations</v>
          </cell>
          <cell r="Q407" t="str">
            <v>N</v>
          </cell>
          <cell r="R407" t="str">
            <v>Customer Service</v>
          </cell>
          <cell r="S407" t="str">
            <v>CS - Customer Environment</v>
          </cell>
          <cell r="T407">
            <v>5</v>
          </cell>
          <cell r="U407" t="str">
            <v>Opex</v>
          </cell>
          <cell r="V407" t="str">
            <v>Spend</v>
          </cell>
          <cell r="W407">
            <v>0</v>
          </cell>
          <cell r="X407">
            <v>42887</v>
          </cell>
          <cell r="Y407">
            <v>43252</v>
          </cell>
          <cell r="Z407" t="str">
            <v>&gt; 12 Months</v>
          </cell>
          <cell r="AA407" t="str">
            <v>FY 17-18</v>
          </cell>
          <cell r="AB407" t="str">
            <v>Planned</v>
          </cell>
          <cell r="AC407" t="str">
            <v>Customer Environment</v>
          </cell>
          <cell r="AD407" t="str">
            <v>Enterprise Services</v>
          </cell>
          <cell r="AE407" t="str">
            <v>Liam Cullen</v>
          </cell>
          <cell r="AF407" t="str">
            <v>Facilities Maintenance</v>
          </cell>
          <cell r="AG407">
            <v>0</v>
          </cell>
          <cell r="AH407">
            <v>2.5999999999999996</v>
          </cell>
        </row>
        <row r="408">
          <cell r="A408">
            <v>388</v>
          </cell>
          <cell r="B408" t="str">
            <v>L</v>
          </cell>
          <cell r="C408" t="str">
            <v>H</v>
          </cell>
          <cell r="D408" t="str">
            <v>L</v>
          </cell>
          <cell r="E408" t="str">
            <v>L</v>
          </cell>
          <cell r="F408" t="str">
            <v>L</v>
          </cell>
          <cell r="G408" t="str">
            <v>M</v>
          </cell>
          <cell r="H408" t="str">
            <v>L</v>
          </cell>
          <cell r="I408" t="str">
            <v>M</v>
          </cell>
          <cell r="J408" t="str">
            <v>L</v>
          </cell>
          <cell r="K408" t="str">
            <v>Y</v>
          </cell>
          <cell r="L408" t="str">
            <v>S2C</v>
          </cell>
          <cell r="M408" t="str">
            <v>WS265089</v>
          </cell>
          <cell r="N408">
            <v>0</v>
          </cell>
          <cell r="O408" t="str">
            <v>Establishment of Standing Offer Supply Agreements for key uncontracted suppliers</v>
          </cell>
          <cell r="P408" t="str">
            <v>Standing Offer Supply Agreements for key uncontracted suppliers - Bombardier</v>
          </cell>
          <cell r="Q408" t="str">
            <v>N</v>
          </cell>
          <cell r="R408" t="str">
            <v>Engineering &amp; Maintenance</v>
          </cell>
          <cell r="S408" t="str">
            <v>E&amp;M - Commercial &amp; Supply Chain</v>
          </cell>
          <cell r="T408">
            <v>4.5</v>
          </cell>
          <cell r="U408" t="str">
            <v>Opex</v>
          </cell>
          <cell r="V408" t="str">
            <v>Spend</v>
          </cell>
          <cell r="W408">
            <v>42736</v>
          </cell>
          <cell r="X408">
            <v>43221</v>
          </cell>
          <cell r="Y408">
            <v>43457</v>
          </cell>
          <cell r="Z408" t="str">
            <v>&gt; 12 Months</v>
          </cell>
          <cell r="AA408" t="str">
            <v>FY 18-19</v>
          </cell>
          <cell r="AB408" t="str">
            <v>Planned</v>
          </cell>
          <cell r="AC408" t="str">
            <v>Internal Strat. Procurement</v>
          </cell>
          <cell r="AD408" t="str">
            <v>Rail Infrastructure - Track</v>
          </cell>
          <cell r="AE408" t="str">
            <v>Phillip Rasborsek</v>
          </cell>
          <cell r="AF408" t="str">
            <v>Signals and Controls Assets and Materials</v>
          </cell>
          <cell r="AG408" t="str">
            <v>C&amp;SC, ESI, MW.  PROJECT DEFERRED DUE TO EQUIP TRANSITION</v>
          </cell>
          <cell r="AH408">
            <v>1.7999999999999998</v>
          </cell>
        </row>
        <row r="409">
          <cell r="A409">
            <v>389</v>
          </cell>
          <cell r="B409" t="str">
            <v>L</v>
          </cell>
          <cell r="C409" t="str">
            <v>H</v>
          </cell>
          <cell r="D409" t="str">
            <v>M</v>
          </cell>
          <cell r="E409" t="str">
            <v>M</v>
          </cell>
          <cell r="F409" t="str">
            <v>L</v>
          </cell>
          <cell r="G409" t="str">
            <v>L</v>
          </cell>
          <cell r="H409" t="str">
            <v>M</v>
          </cell>
          <cell r="I409" t="str">
            <v>M</v>
          </cell>
          <cell r="J409" t="str">
            <v>L</v>
          </cell>
          <cell r="K409" t="str">
            <v>Y</v>
          </cell>
          <cell r="L409" t="str">
            <v>TBA</v>
          </cell>
          <cell r="M409" t="str">
            <v>TBA</v>
          </cell>
          <cell r="N409">
            <v>0</v>
          </cell>
          <cell r="O409" t="str">
            <v>Business Initiated</v>
          </cell>
          <cell r="P409" t="str">
            <v>Campbelltown Yard Train Graffiti Removal Facility</v>
          </cell>
          <cell r="Q409" t="str">
            <v>N</v>
          </cell>
          <cell r="R409" t="str">
            <v>Engineering &amp; Maintenance</v>
          </cell>
          <cell r="S409" t="str">
            <v>E&amp;M - Fleet Maintenance</v>
          </cell>
          <cell r="T409">
            <v>3.9</v>
          </cell>
          <cell r="U409" t="str">
            <v>Capex</v>
          </cell>
          <cell r="V409" t="str">
            <v>Spend</v>
          </cell>
          <cell r="W409">
            <v>0</v>
          </cell>
          <cell r="X409">
            <v>42917</v>
          </cell>
          <cell r="Y409">
            <v>43281</v>
          </cell>
          <cell r="Z409" t="str">
            <v>&gt; 12 Months</v>
          </cell>
          <cell r="AA409" t="str">
            <v>FY 17-18</v>
          </cell>
          <cell r="AB409" t="str">
            <v>Planned</v>
          </cell>
          <cell r="AC409" t="str">
            <v>Fleet Maintenance</v>
          </cell>
          <cell r="AD409" t="str">
            <v>Construction &amp; Refurbishment</v>
          </cell>
          <cell r="AE409" t="str">
            <v>Paul Skeggs</v>
          </cell>
          <cell r="AF409" t="str">
            <v>Building</v>
          </cell>
          <cell r="AG409">
            <v>0</v>
          </cell>
          <cell r="AH409">
            <v>2.1999999999999997</v>
          </cell>
        </row>
        <row r="410">
          <cell r="A410">
            <v>390</v>
          </cell>
          <cell r="B410" t="str">
            <v>L</v>
          </cell>
          <cell r="C410" t="str">
            <v>L</v>
          </cell>
          <cell r="D410" t="str">
            <v>L</v>
          </cell>
          <cell r="E410" t="str">
            <v>L</v>
          </cell>
          <cell r="F410" t="str">
            <v>L</v>
          </cell>
          <cell r="G410" t="str">
            <v>L</v>
          </cell>
          <cell r="H410" t="str">
            <v>H</v>
          </cell>
          <cell r="I410" t="str">
            <v>H</v>
          </cell>
          <cell r="J410" t="str">
            <v>L</v>
          </cell>
          <cell r="K410" t="str">
            <v>Y</v>
          </cell>
          <cell r="L410" t="str">
            <v>S2C</v>
          </cell>
          <cell r="M410" t="str">
            <v>WS252902</v>
          </cell>
          <cell r="N410">
            <v>0</v>
          </cell>
          <cell r="O410" t="str">
            <v>Fire Life and Safety Program</v>
          </cell>
          <cell r="P410" t="str">
            <v>Purchase, Installation and Maintenance of Safety Ladders (FLS Program)</v>
          </cell>
          <cell r="Q410" t="str">
            <v>N</v>
          </cell>
          <cell r="R410" t="str">
            <v>Engineering &amp; Maintenance</v>
          </cell>
          <cell r="S410" t="str">
            <v>E&amp;M - Network Maintenance</v>
          </cell>
          <cell r="T410">
            <v>2</v>
          </cell>
          <cell r="U410" t="str">
            <v>Capex / Opex</v>
          </cell>
          <cell r="V410" t="str">
            <v>Spend</v>
          </cell>
          <cell r="W410">
            <v>43009</v>
          </cell>
          <cell r="X410">
            <v>43009</v>
          </cell>
          <cell r="Y410">
            <v>43281</v>
          </cell>
          <cell r="Z410" t="str">
            <v>&gt; 12 Months</v>
          </cell>
          <cell r="AA410" t="str">
            <v>FY 17-18</v>
          </cell>
          <cell r="AB410" t="str">
            <v>Planned</v>
          </cell>
          <cell r="AC410" t="str">
            <v>CBP</v>
          </cell>
          <cell r="AD410" t="str">
            <v>Rail Infrastructure - Corridor</v>
          </cell>
          <cell r="AE410" t="str">
            <v>Kudzo Holland</v>
          </cell>
          <cell r="AF410" t="str">
            <v>Fire, Life &amp; Safety - Tunnels</v>
          </cell>
          <cell r="AG410" t="str">
            <v>Purchase, Installation and Maintenance of all safety ladders in the ST Network of Tunnels (CUG and other tunnels). This currently done via Rapid Construction on a light-sourcing, purchase order process on a 6 monthly basis costing approx. $150k - $200k per rotation. Key internal customer is Evangel Aseervatham and Louise Butler (Finance BP). Purchase of the ladders is CAPEX, installation/maintenance is OPEX. This is under the Fire, Life &amp; Safety Program providing a major safety enhancement. Completed R2P under DH8798 - Statutory Maintenance of FLS in Sydney Underground with Hirotec for $90,785 for inventory of ladders. Longer term safety ladder maintenance and supply agreement tender still to commence however not a high priority project for the business.</v>
          </cell>
          <cell r="AH410">
            <v>2.6</v>
          </cell>
        </row>
        <row r="411">
          <cell r="A411">
            <v>391</v>
          </cell>
          <cell r="B411" t="str">
            <v>M</v>
          </cell>
          <cell r="C411" t="str">
            <v>L</v>
          </cell>
          <cell r="D411" t="str">
            <v>M</v>
          </cell>
          <cell r="E411" t="str">
            <v>M</v>
          </cell>
          <cell r="F411" t="str">
            <v>M</v>
          </cell>
          <cell r="G411" t="str">
            <v>M</v>
          </cell>
          <cell r="H411" t="str">
            <v>M</v>
          </cell>
          <cell r="I411" t="str">
            <v>M</v>
          </cell>
          <cell r="J411" t="str">
            <v>M</v>
          </cell>
          <cell r="K411" t="str">
            <v>Y</v>
          </cell>
          <cell r="L411" t="str">
            <v>S2C</v>
          </cell>
          <cell r="M411" t="str">
            <v>WS233700</v>
          </cell>
          <cell r="N411">
            <v>0</v>
          </cell>
          <cell r="O411" t="str">
            <v>Business Initiated</v>
          </cell>
          <cell r="P411" t="str">
            <v>Central Flyovers</v>
          </cell>
          <cell r="Q411" t="str">
            <v>N</v>
          </cell>
          <cell r="R411" t="str">
            <v>Engineering &amp; Maintenance</v>
          </cell>
          <cell r="S411" t="str">
            <v>E&amp;M - Major Works</v>
          </cell>
          <cell r="T411">
            <v>1</v>
          </cell>
          <cell r="U411" t="str">
            <v>Capex</v>
          </cell>
          <cell r="V411" t="str">
            <v>Spend</v>
          </cell>
          <cell r="W411">
            <v>0</v>
          </cell>
          <cell r="X411">
            <v>42917</v>
          </cell>
          <cell r="Y411">
            <v>43281</v>
          </cell>
          <cell r="Z411" t="str">
            <v>&gt; 12 Months</v>
          </cell>
          <cell r="AA411" t="str">
            <v>FY 17-18</v>
          </cell>
          <cell r="AB411" t="str">
            <v>Planned</v>
          </cell>
          <cell r="AC411" t="str">
            <v>Major Works - Civil</v>
          </cell>
          <cell r="AD411" t="str">
            <v>Construction &amp; Refurbishment</v>
          </cell>
          <cell r="AE411" t="str">
            <v>Sanath Abeywardana</v>
          </cell>
          <cell r="AF411" t="str">
            <v>Building</v>
          </cell>
          <cell r="AG411">
            <v>0</v>
          </cell>
          <cell r="AH411">
            <v>3</v>
          </cell>
        </row>
        <row r="412">
          <cell r="A412">
            <v>392</v>
          </cell>
          <cell r="B412" t="str">
            <v>M</v>
          </cell>
          <cell r="C412" t="str">
            <v>L</v>
          </cell>
          <cell r="D412" t="str">
            <v>L</v>
          </cell>
          <cell r="E412" t="str">
            <v>L</v>
          </cell>
          <cell r="F412" t="str">
            <v>L</v>
          </cell>
          <cell r="G412" t="str">
            <v>L</v>
          </cell>
          <cell r="H412" t="str">
            <v>M</v>
          </cell>
          <cell r="I412" t="str">
            <v>M</v>
          </cell>
          <cell r="J412" t="str">
            <v>H</v>
          </cell>
          <cell r="K412" t="str">
            <v>N</v>
          </cell>
          <cell r="L412" t="str">
            <v>S2C</v>
          </cell>
          <cell r="M412" t="str">
            <v>WS232437</v>
          </cell>
          <cell r="N412">
            <v>0</v>
          </cell>
          <cell r="O412" t="str">
            <v>Business Initiated</v>
          </cell>
          <cell r="P412" t="str">
            <v>Lithgow resignalling</v>
          </cell>
          <cell r="Q412" t="str">
            <v>N</v>
          </cell>
          <cell r="R412" t="str">
            <v>Engineering &amp; Maintenance</v>
          </cell>
          <cell r="S412" t="str">
            <v>E&amp;M - Major Works</v>
          </cell>
          <cell r="T412">
            <v>51.6</v>
          </cell>
          <cell r="U412" t="str">
            <v>Opex</v>
          </cell>
          <cell r="V412" t="str">
            <v>Spend</v>
          </cell>
          <cell r="W412">
            <v>0</v>
          </cell>
          <cell r="X412">
            <v>43023</v>
          </cell>
          <cell r="Y412">
            <v>43281</v>
          </cell>
          <cell r="Z412" t="str">
            <v>&gt; 12 Months</v>
          </cell>
          <cell r="AA412" t="str">
            <v>FY 17-18</v>
          </cell>
          <cell r="AB412" t="str">
            <v>Planned</v>
          </cell>
          <cell r="AC412" t="str">
            <v>MPM Signals</v>
          </cell>
          <cell r="AD412" t="str">
            <v>Construction &amp; Refurbishment</v>
          </cell>
          <cell r="AE412" t="str">
            <v>Sanath Abeywardana</v>
          </cell>
          <cell r="AF412" t="str">
            <v>Building</v>
          </cell>
          <cell r="AG412">
            <v>0</v>
          </cell>
          <cell r="AH412">
            <v>3.4</v>
          </cell>
        </row>
        <row r="413">
          <cell r="A413">
            <v>393</v>
          </cell>
          <cell r="B413" t="str">
            <v>L</v>
          </cell>
          <cell r="C413" t="str">
            <v>H</v>
          </cell>
          <cell r="D413" t="str">
            <v>M</v>
          </cell>
          <cell r="E413" t="str">
            <v>M</v>
          </cell>
          <cell r="F413" t="str">
            <v>L</v>
          </cell>
          <cell r="G413" t="str">
            <v>L</v>
          </cell>
          <cell r="H413" t="str">
            <v>M</v>
          </cell>
          <cell r="I413" t="str">
            <v>M</v>
          </cell>
          <cell r="J413" t="str">
            <v>L</v>
          </cell>
          <cell r="K413" t="str">
            <v>Y</v>
          </cell>
          <cell r="L413" t="str">
            <v>S2C</v>
          </cell>
          <cell r="M413" t="str">
            <v>WS233212</v>
          </cell>
          <cell r="N413">
            <v>0</v>
          </cell>
          <cell r="O413" t="str">
            <v>Business Initiated</v>
          </cell>
          <cell r="P413" t="str">
            <v>Flemington Maintenance Centre Lift Shop Upgrade</v>
          </cell>
          <cell r="Q413" t="str">
            <v>N</v>
          </cell>
          <cell r="R413" t="str">
            <v>Engineering &amp; Maintenance</v>
          </cell>
          <cell r="S413" t="str">
            <v>E&amp;M - Fleet Maintenance</v>
          </cell>
          <cell r="T413">
            <v>16.25</v>
          </cell>
          <cell r="U413" t="str">
            <v>Capex</v>
          </cell>
          <cell r="V413" t="str">
            <v>Spend</v>
          </cell>
          <cell r="W413">
            <v>0</v>
          </cell>
          <cell r="X413">
            <v>42931</v>
          </cell>
          <cell r="Y413">
            <v>43281</v>
          </cell>
          <cell r="Z413" t="str">
            <v>&gt; 12 Months</v>
          </cell>
          <cell r="AA413" t="str">
            <v>FY 17-18</v>
          </cell>
          <cell r="AB413" t="str">
            <v>Planned</v>
          </cell>
          <cell r="AC413" t="str">
            <v>Fleet Maintenance</v>
          </cell>
          <cell r="AD413" t="str">
            <v>Construction &amp; Refurbishment</v>
          </cell>
          <cell r="AE413" t="str">
            <v>Paul Skeggs</v>
          </cell>
          <cell r="AF413" t="str">
            <v>Building and Fit-out</v>
          </cell>
          <cell r="AG413">
            <v>0</v>
          </cell>
          <cell r="AH413">
            <v>2.1999999999999997</v>
          </cell>
        </row>
        <row r="414">
          <cell r="A414">
            <v>394</v>
          </cell>
          <cell r="B414" t="str">
            <v>L</v>
          </cell>
          <cell r="C414" t="str">
            <v>H</v>
          </cell>
          <cell r="D414" t="str">
            <v>M</v>
          </cell>
          <cell r="E414" t="str">
            <v>M</v>
          </cell>
          <cell r="F414" t="str">
            <v>L</v>
          </cell>
          <cell r="G414" t="str">
            <v>L</v>
          </cell>
          <cell r="H414" t="str">
            <v>M</v>
          </cell>
          <cell r="I414" t="str">
            <v>M</v>
          </cell>
          <cell r="J414" t="str">
            <v>L</v>
          </cell>
          <cell r="K414" t="str">
            <v>Y</v>
          </cell>
          <cell r="L414" t="str">
            <v>S2C</v>
          </cell>
          <cell r="M414" t="str">
            <v>WS233226</v>
          </cell>
          <cell r="N414">
            <v>0</v>
          </cell>
          <cell r="O414" t="str">
            <v>Business Initiated</v>
          </cell>
          <cell r="P414" t="str">
            <v>Flemington Maintenance Centre Wheel Profiling Plant</v>
          </cell>
          <cell r="Q414" t="str">
            <v>N</v>
          </cell>
          <cell r="R414" t="str">
            <v>Engineering &amp; Maintenance</v>
          </cell>
          <cell r="S414" t="str">
            <v>E&amp;M - Fleet Maintenance</v>
          </cell>
          <cell r="T414">
            <v>16.25</v>
          </cell>
          <cell r="U414" t="str">
            <v>Capex</v>
          </cell>
          <cell r="V414" t="str">
            <v>Spend</v>
          </cell>
          <cell r="W414">
            <v>0</v>
          </cell>
          <cell r="X414">
            <v>42917</v>
          </cell>
          <cell r="Y414">
            <v>43281</v>
          </cell>
          <cell r="Z414" t="str">
            <v>&gt; 12 Months</v>
          </cell>
          <cell r="AA414" t="str">
            <v>FY 17-18</v>
          </cell>
          <cell r="AB414" t="str">
            <v>Planned</v>
          </cell>
          <cell r="AC414" t="str">
            <v>Fleet Maintenance</v>
          </cell>
          <cell r="AD414" t="str">
            <v>Construction &amp; Refurbishment</v>
          </cell>
          <cell r="AE414" t="str">
            <v>Paul Skeggs</v>
          </cell>
          <cell r="AF414" t="str">
            <v>Building and Fit-Out</v>
          </cell>
          <cell r="AG414">
            <v>0</v>
          </cell>
          <cell r="AH414">
            <v>2.1999999999999997</v>
          </cell>
        </row>
        <row r="415">
          <cell r="A415">
            <v>395</v>
          </cell>
          <cell r="B415" t="str">
            <v>L</v>
          </cell>
          <cell r="C415" t="str">
            <v>M</v>
          </cell>
          <cell r="D415" t="str">
            <v>M</v>
          </cell>
          <cell r="E415" t="str">
            <v>M</v>
          </cell>
          <cell r="F415" t="str">
            <v>L</v>
          </cell>
          <cell r="G415" t="str">
            <v>L</v>
          </cell>
          <cell r="H415" t="str">
            <v>M</v>
          </cell>
          <cell r="I415" t="str">
            <v>M</v>
          </cell>
          <cell r="J415" t="str">
            <v>L</v>
          </cell>
          <cell r="K415" t="str">
            <v>Y</v>
          </cell>
          <cell r="L415" t="str">
            <v>S2C</v>
          </cell>
          <cell r="M415" t="str">
            <v>WS233345</v>
          </cell>
          <cell r="N415">
            <v>0</v>
          </cell>
          <cell r="O415" t="str">
            <v>Business Initiated</v>
          </cell>
          <cell r="P415" t="str">
            <v>FMC Wheel Profiling Plant - seed funding</v>
          </cell>
          <cell r="Q415" t="str">
            <v>N</v>
          </cell>
          <cell r="R415" t="str">
            <v>Engineering &amp; Maintenance</v>
          </cell>
          <cell r="S415" t="str">
            <v>E&amp;M - Fleet Maintenance</v>
          </cell>
          <cell r="T415">
            <v>0.2</v>
          </cell>
          <cell r="U415" t="str">
            <v>Capex</v>
          </cell>
          <cell r="V415" t="str">
            <v>Spend</v>
          </cell>
          <cell r="W415">
            <v>0</v>
          </cell>
          <cell r="X415">
            <v>42750</v>
          </cell>
          <cell r="Y415">
            <v>43281</v>
          </cell>
          <cell r="Z415" t="str">
            <v>&gt; 12 Months</v>
          </cell>
          <cell r="AA415" t="str">
            <v>FY 17-18</v>
          </cell>
          <cell r="AB415" t="str">
            <v>Planned</v>
          </cell>
          <cell r="AC415" t="str">
            <v>IPO</v>
          </cell>
          <cell r="AD415" t="str">
            <v>Construction &amp; Refurbishment</v>
          </cell>
          <cell r="AE415" t="str">
            <v>Paul Skeggs</v>
          </cell>
          <cell r="AF415" t="str">
            <v>Building</v>
          </cell>
          <cell r="AG415" t="str">
            <v>Consolidate into maintenance centre program</v>
          </cell>
          <cell r="AH415">
            <v>2.1999999999999997</v>
          </cell>
        </row>
        <row r="416">
          <cell r="A416">
            <v>396</v>
          </cell>
          <cell r="B416" t="str">
            <v>H</v>
          </cell>
          <cell r="C416" t="str">
            <v>M</v>
          </cell>
          <cell r="D416" t="str">
            <v>M</v>
          </cell>
          <cell r="E416" t="str">
            <v>M</v>
          </cell>
          <cell r="F416" t="str">
            <v>H</v>
          </cell>
          <cell r="G416" t="str">
            <v>H</v>
          </cell>
          <cell r="H416" t="str">
            <v>H</v>
          </cell>
          <cell r="I416" t="str">
            <v>H</v>
          </cell>
          <cell r="J416" t="str">
            <v>M</v>
          </cell>
          <cell r="K416" t="str">
            <v>Y</v>
          </cell>
          <cell r="L416" t="str">
            <v>S2C</v>
          </cell>
          <cell r="M416" t="str">
            <v>WS225120</v>
          </cell>
          <cell r="N416">
            <v>0</v>
          </cell>
          <cell r="O416" t="str">
            <v>Business Initiated</v>
          </cell>
          <cell r="P416" t="str">
            <v>Gosford to Broadmeadows Stage 3</v>
          </cell>
          <cell r="Q416" t="str">
            <v>N</v>
          </cell>
          <cell r="R416" t="str">
            <v>Engineering &amp; Maintenance</v>
          </cell>
          <cell r="S416" t="str">
            <v>E&amp;M - Major Works</v>
          </cell>
          <cell r="T416">
            <v>8</v>
          </cell>
          <cell r="U416" t="str">
            <v>Capex</v>
          </cell>
          <cell r="V416" t="str">
            <v>Spend</v>
          </cell>
          <cell r="W416">
            <v>0</v>
          </cell>
          <cell r="X416">
            <v>42752</v>
          </cell>
          <cell r="Y416">
            <v>42978</v>
          </cell>
          <cell r="Z416" t="str">
            <v>3-6 Months</v>
          </cell>
          <cell r="AA416" t="str">
            <v>FY 17-18</v>
          </cell>
          <cell r="AB416" t="str">
            <v>Planned</v>
          </cell>
          <cell r="AC416" t="str">
            <v>Major Works</v>
          </cell>
          <cell r="AD416" t="str">
            <v>Construction &amp; Refurbishment</v>
          </cell>
          <cell r="AE416" t="str">
            <v>Manjula Bharadwaj</v>
          </cell>
          <cell r="AF416" t="str">
            <v>Building</v>
          </cell>
          <cell r="AG416">
            <v>0</v>
          </cell>
          <cell r="AH416">
            <v>3.8</v>
          </cell>
        </row>
        <row r="417">
          <cell r="A417">
            <v>397</v>
          </cell>
          <cell r="B417" t="str">
            <v>M</v>
          </cell>
          <cell r="C417" t="str">
            <v>M</v>
          </cell>
          <cell r="D417" t="str">
            <v>M</v>
          </cell>
          <cell r="E417" t="str">
            <v>M</v>
          </cell>
          <cell r="F417" t="str">
            <v>L</v>
          </cell>
          <cell r="G417" t="str">
            <v>L</v>
          </cell>
          <cell r="H417" t="str">
            <v>M</v>
          </cell>
          <cell r="I417" t="str">
            <v>M</v>
          </cell>
          <cell r="J417" t="str">
            <v>M</v>
          </cell>
          <cell r="K417" t="str">
            <v>Y</v>
          </cell>
          <cell r="L417" t="str">
            <v>S2C</v>
          </cell>
          <cell r="M417" t="str">
            <v>WS233280</v>
          </cell>
          <cell r="N417">
            <v>0</v>
          </cell>
          <cell r="O417" t="str">
            <v>MR11</v>
          </cell>
          <cell r="P417" t="str">
            <v>Hornsby Depot Upgrade - Construct</v>
          </cell>
          <cell r="Q417" t="str">
            <v>N</v>
          </cell>
          <cell r="R417" t="str">
            <v>Engineering &amp; Maintenance</v>
          </cell>
          <cell r="S417" t="str">
            <v>E&amp;M - Fleet Maintenance</v>
          </cell>
          <cell r="T417">
            <v>1.2</v>
          </cell>
          <cell r="U417" t="str">
            <v>Capex</v>
          </cell>
          <cell r="V417" t="str">
            <v>Spend</v>
          </cell>
          <cell r="W417">
            <v>0</v>
          </cell>
          <cell r="X417">
            <v>42931</v>
          </cell>
          <cell r="Y417">
            <v>43281</v>
          </cell>
          <cell r="Z417" t="str">
            <v>&gt; 12 Months</v>
          </cell>
          <cell r="AA417" t="str">
            <v>FY 17-18</v>
          </cell>
          <cell r="AB417" t="str">
            <v>Planned</v>
          </cell>
          <cell r="AC417" t="str">
            <v>Fleet Maintenance</v>
          </cell>
          <cell r="AD417" t="str">
            <v>Construction &amp; Refurbishment</v>
          </cell>
          <cell r="AE417" t="str">
            <v>Sanath Abeywardana</v>
          </cell>
          <cell r="AF417" t="str">
            <v>Building</v>
          </cell>
          <cell r="AG417">
            <v>0</v>
          </cell>
          <cell r="AH417">
            <v>3</v>
          </cell>
        </row>
        <row r="418">
          <cell r="A418">
            <v>398</v>
          </cell>
          <cell r="B418" t="str">
            <v>M</v>
          </cell>
          <cell r="C418" t="str">
            <v>M</v>
          </cell>
          <cell r="D418" t="str">
            <v>M</v>
          </cell>
          <cell r="E418" t="str">
            <v>M</v>
          </cell>
          <cell r="F418" t="str">
            <v>M</v>
          </cell>
          <cell r="G418" t="str">
            <v>L</v>
          </cell>
          <cell r="H418" t="str">
            <v>M</v>
          </cell>
          <cell r="I418" t="str">
            <v>M</v>
          </cell>
          <cell r="J418" t="str">
            <v>M</v>
          </cell>
          <cell r="K418" t="str">
            <v>Y</v>
          </cell>
          <cell r="L418" t="str">
            <v>S2C</v>
          </cell>
          <cell r="M418" t="str">
            <v>WS275603</v>
          </cell>
          <cell r="N418">
            <v>0</v>
          </cell>
          <cell r="O418" t="str">
            <v>Business Initiated</v>
          </cell>
          <cell r="P418" t="str">
            <v>Reconstruction of Platform at Rockdale</v>
          </cell>
          <cell r="Q418" t="str">
            <v>N</v>
          </cell>
          <cell r="R418" t="str">
            <v>Engineering &amp; Maintenance</v>
          </cell>
          <cell r="S418" t="str">
            <v>E&amp;M - Major Works</v>
          </cell>
          <cell r="T418">
            <v>2.5</v>
          </cell>
          <cell r="U418" t="str">
            <v>Capex</v>
          </cell>
          <cell r="V418" t="str">
            <v>Spend</v>
          </cell>
          <cell r="W418">
            <v>0</v>
          </cell>
          <cell r="X418">
            <v>42856</v>
          </cell>
          <cell r="Y418">
            <v>42948</v>
          </cell>
          <cell r="Z418" t="str">
            <v>3-6 Months</v>
          </cell>
          <cell r="AA418" t="str">
            <v>FY 17-18</v>
          </cell>
          <cell r="AB418" t="str">
            <v>Planned</v>
          </cell>
          <cell r="AC418" t="str">
            <v>Major Works - Civil</v>
          </cell>
          <cell r="AD418" t="str">
            <v>Construction &amp; Refurbishment</v>
          </cell>
          <cell r="AE418" t="str">
            <v>Sanath Abeywardana</v>
          </cell>
          <cell r="AF418" t="str">
            <v>Building</v>
          </cell>
          <cell r="AG418">
            <v>0</v>
          </cell>
          <cell r="AH418">
            <v>3</v>
          </cell>
        </row>
        <row r="419">
          <cell r="A419">
            <v>399</v>
          </cell>
          <cell r="B419" t="str">
            <v>M</v>
          </cell>
          <cell r="C419" t="str">
            <v>M</v>
          </cell>
          <cell r="D419" t="str">
            <v>M</v>
          </cell>
          <cell r="E419" t="str">
            <v>M</v>
          </cell>
          <cell r="F419" t="str">
            <v>L</v>
          </cell>
          <cell r="G419" t="str">
            <v>L</v>
          </cell>
          <cell r="H419" t="str">
            <v>M</v>
          </cell>
          <cell r="I419" t="str">
            <v>M</v>
          </cell>
          <cell r="J419" t="str">
            <v>M</v>
          </cell>
          <cell r="K419" t="str">
            <v>Y</v>
          </cell>
          <cell r="L419" t="str">
            <v>S2C</v>
          </cell>
          <cell r="M419" t="str">
            <v>WS233271</v>
          </cell>
          <cell r="N419">
            <v>0</v>
          </cell>
          <cell r="O419" t="str">
            <v>MR11</v>
          </cell>
          <cell r="P419" t="str">
            <v>Hornsby Depot Upgrade - Design</v>
          </cell>
          <cell r="Q419" t="str">
            <v>N</v>
          </cell>
          <cell r="R419" t="str">
            <v>Engineering &amp; Maintenance</v>
          </cell>
          <cell r="S419" t="str">
            <v>E&amp;M - Fleet Maintenance</v>
          </cell>
          <cell r="T419">
            <v>0.1</v>
          </cell>
          <cell r="U419" t="str">
            <v>Capex</v>
          </cell>
          <cell r="V419" t="str">
            <v>Spend</v>
          </cell>
          <cell r="W419">
            <v>0</v>
          </cell>
          <cell r="X419">
            <v>42931</v>
          </cell>
          <cell r="Y419">
            <v>43281</v>
          </cell>
          <cell r="Z419" t="str">
            <v>&gt; 12 Months</v>
          </cell>
          <cell r="AA419" t="str">
            <v>FY 17-18</v>
          </cell>
          <cell r="AB419" t="str">
            <v>Planned</v>
          </cell>
          <cell r="AC419" t="str">
            <v>Fleet Maintenance</v>
          </cell>
          <cell r="AD419" t="str">
            <v>Construction &amp; Refurbishment</v>
          </cell>
          <cell r="AE419" t="str">
            <v>Sanath Abeywardana</v>
          </cell>
          <cell r="AF419" t="str">
            <v>Building</v>
          </cell>
          <cell r="AG419">
            <v>0</v>
          </cell>
          <cell r="AH419">
            <v>3</v>
          </cell>
        </row>
        <row r="420">
          <cell r="A420">
            <v>400</v>
          </cell>
          <cell r="B420" t="str">
            <v>L</v>
          </cell>
          <cell r="C420" t="str">
            <v>H</v>
          </cell>
          <cell r="D420" t="str">
            <v>M</v>
          </cell>
          <cell r="E420" t="str">
            <v>M</v>
          </cell>
          <cell r="F420" t="str">
            <v>L</v>
          </cell>
          <cell r="G420" t="str">
            <v>L</v>
          </cell>
          <cell r="H420" t="str">
            <v>M</v>
          </cell>
          <cell r="I420" t="str">
            <v>M</v>
          </cell>
          <cell r="J420" t="str">
            <v>L</v>
          </cell>
          <cell r="K420" t="str">
            <v>Y</v>
          </cell>
          <cell r="L420" t="str">
            <v>S2C</v>
          </cell>
          <cell r="M420" t="str">
            <v>WS233203</v>
          </cell>
          <cell r="N420">
            <v>0</v>
          </cell>
          <cell r="O420" t="str">
            <v>Business Initiated</v>
          </cell>
          <cell r="P420" t="str">
            <v>Hornsby Maintenance Centre Inspection Shed Rebuild</v>
          </cell>
          <cell r="Q420" t="str">
            <v>N</v>
          </cell>
          <cell r="R420" t="str">
            <v>Engineering &amp; Maintenance</v>
          </cell>
          <cell r="S420" t="str">
            <v>E&amp;M - Fleet Maintenance</v>
          </cell>
          <cell r="T420">
            <v>32.5</v>
          </cell>
          <cell r="U420" t="str">
            <v>Capex</v>
          </cell>
          <cell r="V420" t="str">
            <v>Spend</v>
          </cell>
          <cell r="W420">
            <v>0</v>
          </cell>
          <cell r="X420">
            <v>42925</v>
          </cell>
          <cell r="Y420">
            <v>43281</v>
          </cell>
          <cell r="Z420" t="str">
            <v>&gt; 12 Months</v>
          </cell>
          <cell r="AA420" t="str">
            <v>FY 17-18</v>
          </cell>
          <cell r="AB420" t="str">
            <v>Planned</v>
          </cell>
          <cell r="AC420" t="str">
            <v>Fleet Maintenance</v>
          </cell>
          <cell r="AD420" t="str">
            <v>Construction &amp; Refurbishment</v>
          </cell>
          <cell r="AE420" t="str">
            <v>Paul Skeggs</v>
          </cell>
          <cell r="AF420" t="str">
            <v>Building</v>
          </cell>
          <cell r="AG420">
            <v>0</v>
          </cell>
          <cell r="AH420">
            <v>2.1999999999999997</v>
          </cell>
        </row>
        <row r="421">
          <cell r="A421">
            <v>401</v>
          </cell>
          <cell r="B421" t="str">
            <v>L</v>
          </cell>
          <cell r="C421" t="str">
            <v>H</v>
          </cell>
          <cell r="D421" t="str">
            <v>L</v>
          </cell>
          <cell r="E421" t="str">
            <v>L</v>
          </cell>
          <cell r="F421" t="str">
            <v>L</v>
          </cell>
          <cell r="G421" t="str">
            <v>L</v>
          </cell>
          <cell r="H421" t="str">
            <v>L</v>
          </cell>
          <cell r="I421" t="str">
            <v>L</v>
          </cell>
          <cell r="J421" t="str">
            <v>L</v>
          </cell>
          <cell r="K421" t="str">
            <v>Y</v>
          </cell>
          <cell r="L421" t="str">
            <v>Admin</v>
          </cell>
          <cell r="M421" t="str">
            <v>WS264472</v>
          </cell>
          <cell r="N421">
            <v>0</v>
          </cell>
          <cell r="O421">
            <v>0</v>
          </cell>
          <cell r="P421" t="str">
            <v xml:space="preserve"> Office Administration Tasks
</v>
          </cell>
          <cell r="Q421" t="str">
            <v>N</v>
          </cell>
          <cell r="R421" t="str">
            <v>Finance &amp; Corporate Sevices</v>
          </cell>
          <cell r="S421" t="str">
            <v>F&amp;CS - Strategic Procurement</v>
          </cell>
          <cell r="T421">
            <v>0</v>
          </cell>
          <cell r="U421" t="str">
            <v>Opex</v>
          </cell>
          <cell r="V421" t="str">
            <v>Spend</v>
          </cell>
          <cell r="W421">
            <v>42614</v>
          </cell>
          <cell r="X421">
            <v>0</v>
          </cell>
          <cell r="Y421">
            <v>0</v>
          </cell>
          <cell r="Z421"/>
          <cell r="AA421"/>
          <cell r="AB421" t="str">
            <v>On Hold</v>
          </cell>
          <cell r="AC421" t="str">
            <v>SP</v>
          </cell>
          <cell r="AD421">
            <v>0</v>
          </cell>
          <cell r="AE421">
            <v>0</v>
          </cell>
          <cell r="AF421">
            <v>0</v>
          </cell>
          <cell r="AG421" t="str">
            <v>This WS has been created for RIT category member so that it can be referenced in timesheet whenever it is needed such as one off issues that require temperoray attention from the team and doesnot require stand a lone WS.</v>
          </cell>
          <cell r="AH421">
            <v>1</v>
          </cell>
        </row>
        <row r="422">
          <cell r="A422">
            <v>402</v>
          </cell>
          <cell r="B422" t="str">
            <v>H</v>
          </cell>
          <cell r="C422" t="str">
            <v>H</v>
          </cell>
          <cell r="D422" t="str">
            <v>H</v>
          </cell>
          <cell r="E422" t="str">
            <v>M</v>
          </cell>
          <cell r="F422" t="str">
            <v>H</v>
          </cell>
          <cell r="G422" t="str">
            <v>H</v>
          </cell>
          <cell r="H422" t="str">
            <v>H</v>
          </cell>
          <cell r="I422" t="str">
            <v>H</v>
          </cell>
          <cell r="J422" t="str">
            <v>H</v>
          </cell>
          <cell r="K422" t="str">
            <v>Y</v>
          </cell>
          <cell r="L422" t="str">
            <v>S2C</v>
          </cell>
          <cell r="M422" t="str">
            <v>WS233194</v>
          </cell>
          <cell r="N422">
            <v>0</v>
          </cell>
          <cell r="O422" t="str">
            <v>Business Initiated</v>
          </cell>
          <cell r="P422" t="str">
            <v>Hornsby Maintenance Centre Wash Plant Relocation</v>
          </cell>
          <cell r="Q422" t="str">
            <v>N</v>
          </cell>
          <cell r="R422" t="str">
            <v>Engineering &amp; Maintenance</v>
          </cell>
          <cell r="S422" t="str">
            <v>E&amp;M - Fleet Maintenance</v>
          </cell>
          <cell r="T422">
            <v>16.25</v>
          </cell>
          <cell r="U422" t="str">
            <v>Capex</v>
          </cell>
          <cell r="V422" t="str">
            <v>Spend</v>
          </cell>
          <cell r="W422">
            <v>0</v>
          </cell>
          <cell r="X422">
            <v>42925</v>
          </cell>
          <cell r="Y422">
            <v>43281</v>
          </cell>
          <cell r="Z422" t="str">
            <v>&gt; 12 Months</v>
          </cell>
          <cell r="AA422" t="str">
            <v>FY 17-18</v>
          </cell>
          <cell r="AB422" t="str">
            <v>Planned</v>
          </cell>
          <cell r="AC422" t="str">
            <v>Fleet Maintenance</v>
          </cell>
          <cell r="AD422" t="str">
            <v>Construction &amp; Refurbishment</v>
          </cell>
          <cell r="AE422" t="str">
            <v>Paul Skeggs</v>
          </cell>
          <cell r="AF422" t="str">
            <v>Building</v>
          </cell>
          <cell r="AG422">
            <v>0</v>
          </cell>
          <cell r="AH422">
            <v>5</v>
          </cell>
        </row>
        <row r="423">
          <cell r="A423">
            <v>403</v>
          </cell>
          <cell r="B423" t="str">
            <v>M</v>
          </cell>
          <cell r="C423" t="str">
            <v>H</v>
          </cell>
          <cell r="D423" t="str">
            <v>M</v>
          </cell>
          <cell r="E423" t="str">
            <v>H</v>
          </cell>
          <cell r="F423" t="str">
            <v>M</v>
          </cell>
          <cell r="G423" t="str">
            <v>M</v>
          </cell>
          <cell r="H423" t="str">
            <v>L</v>
          </cell>
          <cell r="I423" t="str">
            <v>H</v>
          </cell>
          <cell r="J423" t="str">
            <v>L</v>
          </cell>
          <cell r="K423" t="str">
            <v>Y</v>
          </cell>
          <cell r="L423" t="str">
            <v>S2C</v>
          </cell>
          <cell r="M423" t="str">
            <v>WS232675</v>
          </cell>
          <cell r="N423">
            <v>0</v>
          </cell>
          <cell r="O423" t="str">
            <v>Business Initiated</v>
          </cell>
          <cell r="P423" t="str">
            <v>Vegetation Control and Maintenance (low level)</v>
          </cell>
          <cell r="Q423" t="str">
            <v>Y</v>
          </cell>
          <cell r="R423" t="str">
            <v>Engineering &amp; Maintenance</v>
          </cell>
          <cell r="S423" t="str">
            <v>E&amp;M - Network Maintenance</v>
          </cell>
          <cell r="T423">
            <v>12.5</v>
          </cell>
          <cell r="U423" t="str">
            <v>Opex</v>
          </cell>
          <cell r="V423" t="str">
            <v>Spend</v>
          </cell>
          <cell r="W423">
            <v>42430</v>
          </cell>
          <cell r="X423">
            <v>42946</v>
          </cell>
          <cell r="Y423">
            <v>43130</v>
          </cell>
          <cell r="Z423" t="str">
            <v>6-12 Months</v>
          </cell>
          <cell r="AA423" t="str">
            <v>FY 17-18</v>
          </cell>
          <cell r="AB423" t="str">
            <v>Planned</v>
          </cell>
          <cell r="AC423" t="str">
            <v>Network Maintenance</v>
          </cell>
          <cell r="AD423" t="str">
            <v>Rail Infrastructure - Corridor</v>
          </cell>
          <cell r="AE423" t="str">
            <v>Dermot Cullen</v>
          </cell>
          <cell r="AF423" t="str">
            <v>Vegetation Management</v>
          </cell>
          <cell r="AG423" t="str">
            <v>Internal customer was previously Kevin Duckett (A/Corridor Manager, Network Maintenance) and is now Ajit Fernando. Annual spend is approx. $2.5M and proposed to establish a 5-yr (3+1+1) contract. Scope is vegetation control (lower level, not trees) including tractor slashing, ride on mowers, brush-cuttnig, whipper snippers, herbicide spraying. Contract CW28802 / CW35503  with a value of $15.9M with Swetha expires on 1st July 2017.  These works are part of the MEBT transformation project. 12 month extension to be pursued as recommended by Rob Marsh.</v>
          </cell>
          <cell r="AH423">
            <v>3</v>
          </cell>
        </row>
        <row r="424">
          <cell r="A424">
            <v>404</v>
          </cell>
          <cell r="B424" t="str">
            <v>M</v>
          </cell>
          <cell r="C424" t="str">
            <v>L</v>
          </cell>
          <cell r="D424" t="str">
            <v>L</v>
          </cell>
          <cell r="E424" t="str">
            <v>L</v>
          </cell>
          <cell r="F424" t="str">
            <v>L</v>
          </cell>
          <cell r="G424" t="str">
            <v>L</v>
          </cell>
          <cell r="H424" t="str">
            <v>M</v>
          </cell>
          <cell r="I424" t="str">
            <v>M</v>
          </cell>
          <cell r="J424" t="str">
            <v>H</v>
          </cell>
          <cell r="K424" t="str">
            <v>Y</v>
          </cell>
          <cell r="L424" t="str">
            <v>S2C</v>
          </cell>
          <cell r="M424" t="str">
            <v>WS232466</v>
          </cell>
          <cell r="N424">
            <v>0</v>
          </cell>
          <cell r="O424" t="str">
            <v>Business Initiated</v>
          </cell>
          <cell r="P424" t="str">
            <v>Create additional cable entry points - Central ESR To Bondi Jct</v>
          </cell>
          <cell r="Q424" t="str">
            <v>N</v>
          </cell>
          <cell r="R424" t="str">
            <v>Engineering &amp; Maintenance</v>
          </cell>
          <cell r="S424" t="str">
            <v>E&amp;M - Major Works</v>
          </cell>
          <cell r="T424">
            <v>0.67</v>
          </cell>
          <cell r="U424" t="str">
            <v>Opex</v>
          </cell>
          <cell r="V424" t="str">
            <v>Spend</v>
          </cell>
          <cell r="W424">
            <v>0</v>
          </cell>
          <cell r="X424">
            <v>43009</v>
          </cell>
          <cell r="Y424">
            <v>43281</v>
          </cell>
          <cell r="Z424" t="str">
            <v>&gt; 12 Months</v>
          </cell>
          <cell r="AA424" t="str">
            <v>FY 17-18</v>
          </cell>
          <cell r="AB424" t="str">
            <v>Planned</v>
          </cell>
          <cell r="AC424" t="str">
            <v>MPM Signals</v>
          </cell>
          <cell r="AD424" t="str">
            <v>Rail Infrastructure - Corridor</v>
          </cell>
          <cell r="AE424" t="str">
            <v>Kudzo Holland</v>
          </cell>
          <cell r="AF424" t="str">
            <v>Maintenance Works</v>
          </cell>
          <cell r="AG424" t="str">
            <v>Spoke with Glen Donaldson (Project Delivery Manager Signals) on 30/05. Works involve relay room and feeding cabling in and out to connect to the field. This project needs to go back to the design phase with the BU Planning team and could take 6 months to complete design for any potential procurement support required. It is likely a civil contractor would be engaged to perform this type of work. Strategy and implementation of works to be determined in 2017. Not yet determined whether a sourcing event is required or in-house works.</v>
          </cell>
          <cell r="AH424">
            <v>3.4</v>
          </cell>
        </row>
        <row r="425">
          <cell r="A425">
            <v>405</v>
          </cell>
          <cell r="B425" t="str">
            <v>M</v>
          </cell>
          <cell r="C425" t="str">
            <v>H</v>
          </cell>
          <cell r="D425" t="str">
            <v>M</v>
          </cell>
          <cell r="E425" t="str">
            <v>L</v>
          </cell>
          <cell r="F425" t="str">
            <v>M</v>
          </cell>
          <cell r="G425" t="str">
            <v>L</v>
          </cell>
          <cell r="H425" t="str">
            <v>M</v>
          </cell>
          <cell r="I425" t="str">
            <v>M</v>
          </cell>
          <cell r="J425" t="str">
            <v>M</v>
          </cell>
          <cell r="K425" t="str">
            <v>Y</v>
          </cell>
          <cell r="L425" t="str">
            <v>S2C</v>
          </cell>
          <cell r="M425" t="str">
            <v>TBA</v>
          </cell>
          <cell r="N425">
            <v>0</v>
          </cell>
          <cell r="O425" t="str">
            <v>Business Initiated</v>
          </cell>
          <cell r="P425" t="str">
            <v>Employee Health Assessment</v>
          </cell>
          <cell r="Q425" t="str">
            <v>Y</v>
          </cell>
          <cell r="R425" t="str">
            <v>SEQR</v>
          </cell>
          <cell r="S425" t="str">
            <v>SEQR - Safety &amp; Accreditation</v>
          </cell>
          <cell r="T425">
            <v>20</v>
          </cell>
          <cell r="U425" t="str">
            <v>Opex</v>
          </cell>
          <cell r="V425" t="str">
            <v>Spend</v>
          </cell>
          <cell r="W425">
            <v>0</v>
          </cell>
          <cell r="X425">
            <v>42916</v>
          </cell>
          <cell r="Y425">
            <v>43281</v>
          </cell>
          <cell r="Z425" t="str">
            <v>&gt; 12 Months</v>
          </cell>
          <cell r="AA425" t="str">
            <v>FY 17-18</v>
          </cell>
          <cell r="AB425" t="str">
            <v>Active</v>
          </cell>
          <cell r="AC425" t="str">
            <v>SEQR</v>
          </cell>
          <cell r="AD425" t="str">
            <v>Enterprise Services</v>
          </cell>
          <cell r="AE425" t="str">
            <v>Prasad Rajakumar</v>
          </cell>
          <cell r="AF425" t="str">
            <v>Safety, Security, and Environment</v>
          </cell>
          <cell r="AG425">
            <v>0</v>
          </cell>
          <cell r="AH425">
            <v>3</v>
          </cell>
        </row>
        <row r="426">
          <cell r="A426">
            <v>406</v>
          </cell>
          <cell r="B426" t="str">
            <v>M</v>
          </cell>
          <cell r="C426" t="str">
            <v>M</v>
          </cell>
          <cell r="D426" t="str">
            <v>H</v>
          </cell>
          <cell r="E426" t="str">
            <v>L</v>
          </cell>
          <cell r="F426" t="str">
            <v>M</v>
          </cell>
          <cell r="G426" t="str">
            <v>M</v>
          </cell>
          <cell r="H426" t="str">
            <v>M</v>
          </cell>
          <cell r="I426" t="str">
            <v>M</v>
          </cell>
          <cell r="J426" t="str">
            <v>M</v>
          </cell>
          <cell r="K426" t="str">
            <v>Y</v>
          </cell>
          <cell r="L426" t="str">
            <v>S2C</v>
          </cell>
          <cell r="M426" t="str">
            <v>WS266857</v>
          </cell>
          <cell r="N426" t="str">
            <v>6198C001</v>
          </cell>
          <cell r="O426" t="str">
            <v>Business Initiated</v>
          </cell>
          <cell r="P426" t="str">
            <v>Sydney Harbour Bridge Track Support System Project</v>
          </cell>
          <cell r="Q426" t="str">
            <v>Y</v>
          </cell>
          <cell r="R426" t="str">
            <v>Engineering &amp; Maintenance</v>
          </cell>
          <cell r="S426" t="str">
            <v>E&amp;M - Major Works</v>
          </cell>
          <cell r="T426">
            <v>200</v>
          </cell>
          <cell r="U426" t="str">
            <v>Capex</v>
          </cell>
          <cell r="V426" t="str">
            <v>Spend</v>
          </cell>
          <cell r="W426">
            <v>0</v>
          </cell>
          <cell r="X426">
            <v>42979</v>
          </cell>
          <cell r="Y426">
            <v>43282</v>
          </cell>
          <cell r="Z426" t="str">
            <v>&gt; 12 Months</v>
          </cell>
          <cell r="AA426" t="str">
            <v>FY 18-19</v>
          </cell>
          <cell r="AB426" t="str">
            <v>Planned</v>
          </cell>
          <cell r="AC426" t="str">
            <v>Major Works</v>
          </cell>
          <cell r="AD426" t="str">
            <v>Integrated Technology Systems</v>
          </cell>
          <cell r="AE426" t="str">
            <v>Carlos Falla Jimenez</v>
          </cell>
          <cell r="AF426">
            <v>0</v>
          </cell>
          <cell r="AG426" t="str">
            <v>20/10/16 Early engagement with RMS to review joint delivery/scope. Porject lead Yousef Abdel and Glen Xuereb, Major Works</v>
          </cell>
          <cell r="AH426">
            <v>3.4000000000000004</v>
          </cell>
        </row>
        <row r="427">
          <cell r="A427">
            <v>407</v>
          </cell>
          <cell r="B427" t="str">
            <v>M</v>
          </cell>
          <cell r="C427" t="str">
            <v>H</v>
          </cell>
          <cell r="D427" t="str">
            <v>L</v>
          </cell>
          <cell r="E427" t="str">
            <v>L</v>
          </cell>
          <cell r="F427" t="str">
            <v>L</v>
          </cell>
          <cell r="G427" t="str">
            <v>M</v>
          </cell>
          <cell r="H427" t="str">
            <v>L</v>
          </cell>
          <cell r="I427" t="str">
            <v>M</v>
          </cell>
          <cell r="J427" t="str">
            <v>M</v>
          </cell>
          <cell r="K427" t="str">
            <v>Y</v>
          </cell>
          <cell r="L427" t="str">
            <v>S2C</v>
          </cell>
          <cell r="M427" t="str">
            <v>WS272404</v>
          </cell>
          <cell r="N427">
            <v>0</v>
          </cell>
          <cell r="O427" t="str">
            <v>Supply Agreement Renewals</v>
          </cell>
          <cell r="P427" t="str">
            <v xml:space="preserve">Long term Supply Agreement  - High Voltage Cables </v>
          </cell>
          <cell r="Q427" t="str">
            <v>N</v>
          </cell>
          <cell r="R427" t="str">
            <v>Engineering &amp; Maintenance</v>
          </cell>
          <cell r="S427" t="str">
            <v>E&amp;M - Commercial &amp; Supply Chain</v>
          </cell>
          <cell r="T427">
            <v>3</v>
          </cell>
          <cell r="U427" t="str">
            <v>Opex</v>
          </cell>
          <cell r="V427" t="str">
            <v>Spend</v>
          </cell>
          <cell r="W427">
            <v>0</v>
          </cell>
          <cell r="X427">
            <v>43009</v>
          </cell>
          <cell r="Y427">
            <v>43296</v>
          </cell>
          <cell r="Z427" t="str">
            <v>&gt; 12 Months</v>
          </cell>
          <cell r="AA427" t="str">
            <v>FY 18-19</v>
          </cell>
          <cell r="AB427" t="str">
            <v>Planned</v>
          </cell>
          <cell r="AC427" t="str">
            <v>Internal Strat. Procurement</v>
          </cell>
          <cell r="AD427" t="str">
            <v>Rail Infrastructure - Track</v>
          </cell>
          <cell r="AE427" t="str">
            <v>Peter Zinn</v>
          </cell>
          <cell r="AF427" t="str">
            <v>Rail &amp; Rail hardware</v>
          </cell>
          <cell r="AG427" t="str">
            <v>Sourcing renewal  - expiring supply agreement (CW2372 - Prysmian)</v>
          </cell>
          <cell r="AH427">
            <v>2.5999999999999996</v>
          </cell>
        </row>
        <row r="428">
          <cell r="A428">
            <v>408</v>
          </cell>
          <cell r="B428" t="str">
            <v>M</v>
          </cell>
          <cell r="C428" t="str">
            <v>L</v>
          </cell>
          <cell r="D428" t="str">
            <v>L</v>
          </cell>
          <cell r="E428" t="str">
            <v>L</v>
          </cell>
          <cell r="F428" t="str">
            <v>L</v>
          </cell>
          <cell r="G428" t="str">
            <v>H</v>
          </cell>
          <cell r="H428" t="str">
            <v>H</v>
          </cell>
          <cell r="I428" t="str">
            <v>H</v>
          </cell>
          <cell r="J428" t="str">
            <v>L</v>
          </cell>
          <cell r="K428" t="str">
            <v>Y</v>
          </cell>
          <cell r="L428" t="str">
            <v>TBA</v>
          </cell>
          <cell r="M428" t="str">
            <v>WS268683</v>
          </cell>
          <cell r="N428">
            <v>0</v>
          </cell>
          <cell r="O428" t="str">
            <v>Turnout Renewals Improvement Program (TRIP)</v>
          </cell>
          <cell r="P428" t="str">
            <v>TRIP Program - Hinged (Split) Bearers - Phase 2</v>
          </cell>
          <cell r="Q428" t="str">
            <v>TBA</v>
          </cell>
          <cell r="R428">
            <v>0</v>
          </cell>
          <cell r="S428">
            <v>0</v>
          </cell>
          <cell r="T428">
            <v>2</v>
          </cell>
          <cell r="U428" t="str">
            <v>OpEx</v>
          </cell>
          <cell r="V428" t="str">
            <v>Spend</v>
          </cell>
          <cell r="W428">
            <v>0</v>
          </cell>
          <cell r="X428">
            <v>43040</v>
          </cell>
          <cell r="Y428">
            <v>43312</v>
          </cell>
          <cell r="Z428" t="str">
            <v>&gt; 12 Months</v>
          </cell>
          <cell r="AA428" t="str">
            <v>FY 18-19</v>
          </cell>
          <cell r="AB428" t="str">
            <v>Planned</v>
          </cell>
          <cell r="AC428" t="str">
            <v>Project Manager</v>
          </cell>
          <cell r="AD428" t="str">
            <v>Rail Infrastructure - Track</v>
          </cell>
          <cell r="AE428" t="str">
            <v>Peter Zinn</v>
          </cell>
          <cell r="AF428" t="str">
            <v>Rail &amp; Rail hardware</v>
          </cell>
          <cell r="AG428" t="str">
            <v>Phase 2 - LTSA of approved hinged bearers for turnouts - timing dependent upon completion of Phase 1 (WS265914)</v>
          </cell>
          <cell r="AH428">
            <v>2.6</v>
          </cell>
        </row>
        <row r="429">
          <cell r="A429">
            <v>409</v>
          </cell>
          <cell r="B429" t="str">
            <v>H</v>
          </cell>
          <cell r="C429" t="str">
            <v>H</v>
          </cell>
          <cell r="D429" t="str">
            <v>M</v>
          </cell>
          <cell r="E429" t="str">
            <v>L</v>
          </cell>
          <cell r="F429" t="str">
            <v>L</v>
          </cell>
          <cell r="G429" t="str">
            <v>M</v>
          </cell>
          <cell r="H429" t="str">
            <v>H</v>
          </cell>
          <cell r="I429" t="str">
            <v>H</v>
          </cell>
          <cell r="J429" t="str">
            <v>M</v>
          </cell>
          <cell r="K429" t="str">
            <v>Y</v>
          </cell>
          <cell r="L429" t="str">
            <v>S2C</v>
          </cell>
          <cell r="M429" t="str">
            <v>WS252068</v>
          </cell>
          <cell r="N429">
            <v>0</v>
          </cell>
          <cell r="O429" t="str">
            <v xml:space="preserve">Track Maintenance </v>
          </cell>
          <cell r="P429" t="str">
            <v>Welding Services Panel Renewal</v>
          </cell>
          <cell r="Q429" t="str">
            <v>N</v>
          </cell>
          <cell r="R429" t="str">
            <v>Engineering &amp; Maintenance</v>
          </cell>
          <cell r="S429" t="str">
            <v>E&amp;M - Network Maintenance</v>
          </cell>
          <cell r="T429">
            <v>5</v>
          </cell>
          <cell r="U429" t="str">
            <v>Opex</v>
          </cell>
          <cell r="V429" t="str">
            <v>Spend</v>
          </cell>
          <cell r="W429">
            <v>0</v>
          </cell>
          <cell r="X429">
            <v>42979</v>
          </cell>
          <cell r="Y429">
            <v>43312</v>
          </cell>
          <cell r="Z429" t="str">
            <v>&gt; 12 Months</v>
          </cell>
          <cell r="AA429" t="str">
            <v>FY 18-19</v>
          </cell>
          <cell r="AB429" t="str">
            <v>Planned</v>
          </cell>
          <cell r="AC429" t="str">
            <v>Track Maintenance Group</v>
          </cell>
          <cell r="AD429" t="str">
            <v>Rail Infrastructure - Track</v>
          </cell>
          <cell r="AE429" t="str">
            <v>Peter Zinn</v>
          </cell>
          <cell r="AF429" t="str">
            <v>Track Services</v>
          </cell>
          <cell r="AG429" t="str">
            <v>Track Maintenance Group</v>
          </cell>
          <cell r="AH429">
            <v>3.8</v>
          </cell>
        </row>
        <row r="430">
          <cell r="A430">
            <v>410</v>
          </cell>
          <cell r="B430" t="str">
            <v>M</v>
          </cell>
          <cell r="C430" t="str">
            <v>H</v>
          </cell>
          <cell r="D430" t="str">
            <v>L</v>
          </cell>
          <cell r="E430" t="str">
            <v>L</v>
          </cell>
          <cell r="F430" t="str">
            <v>L</v>
          </cell>
          <cell r="G430" t="str">
            <v>M</v>
          </cell>
          <cell r="H430" t="str">
            <v>L</v>
          </cell>
          <cell r="I430" t="str">
            <v>M</v>
          </cell>
          <cell r="J430" t="str">
            <v>M</v>
          </cell>
          <cell r="K430" t="str">
            <v>Y</v>
          </cell>
          <cell r="L430" t="str">
            <v>S2C</v>
          </cell>
          <cell r="M430" t="str">
            <v>WS272414</v>
          </cell>
          <cell r="N430">
            <v>0</v>
          </cell>
          <cell r="O430" t="str">
            <v>Supply Agreement Renewals</v>
          </cell>
          <cell r="P430" t="str">
            <v>Long term Supply Agreement - Track components</v>
          </cell>
          <cell r="Q430" t="str">
            <v>N</v>
          </cell>
          <cell r="R430" t="str">
            <v>Engineering &amp; Maintenance</v>
          </cell>
          <cell r="S430" t="str">
            <v>E&amp;M - Commercial &amp; Supply Chain</v>
          </cell>
          <cell r="T430">
            <v>20</v>
          </cell>
          <cell r="U430" t="str">
            <v>Opex</v>
          </cell>
          <cell r="V430" t="str">
            <v>Spend</v>
          </cell>
          <cell r="W430">
            <v>0</v>
          </cell>
          <cell r="X430">
            <v>43040</v>
          </cell>
          <cell r="Y430">
            <v>43327</v>
          </cell>
          <cell r="Z430" t="str">
            <v>&gt; 12 Months</v>
          </cell>
          <cell r="AA430" t="str">
            <v>FY 18-19</v>
          </cell>
          <cell r="AB430" t="str">
            <v>Planned</v>
          </cell>
          <cell r="AC430" t="str">
            <v>Internal Strat. Procurement</v>
          </cell>
          <cell r="AD430" t="str">
            <v>Rail Infrastructure - Track</v>
          </cell>
          <cell r="AE430" t="str">
            <v>Peter Zinn</v>
          </cell>
          <cell r="AF430" t="str">
            <v>Electrical Assets &amp; Materials</v>
          </cell>
          <cell r="AG430" t="str">
            <v>Sourcing renewal  - expiring supply agreement (CW29309 - Delkor)</v>
          </cell>
          <cell r="AH430">
            <v>2.5999999999999996</v>
          </cell>
        </row>
        <row r="431">
          <cell r="A431">
            <v>411</v>
          </cell>
          <cell r="B431" t="str">
            <v>M</v>
          </cell>
          <cell r="C431" t="str">
            <v>M</v>
          </cell>
          <cell r="D431" t="str">
            <v>L</v>
          </cell>
          <cell r="E431" t="str">
            <v>M</v>
          </cell>
          <cell r="F431" t="str">
            <v>L</v>
          </cell>
          <cell r="G431" t="str">
            <v>L</v>
          </cell>
          <cell r="H431" t="str">
            <v>L</v>
          </cell>
          <cell r="I431" t="str">
            <v>M</v>
          </cell>
          <cell r="J431" t="str">
            <v>M</v>
          </cell>
          <cell r="K431" t="str">
            <v>Y</v>
          </cell>
          <cell r="L431" t="str">
            <v>TBA</v>
          </cell>
          <cell r="M431" t="str">
            <v>WS232218</v>
          </cell>
          <cell r="N431">
            <v>0</v>
          </cell>
          <cell r="O431" t="str">
            <v>Business Initiated</v>
          </cell>
          <cell r="P431" t="str">
            <v>Cable Termination kits</v>
          </cell>
          <cell r="Q431" t="str">
            <v>N</v>
          </cell>
          <cell r="R431" t="str">
            <v>Engineering &amp; Maintenance</v>
          </cell>
          <cell r="S431" t="str">
            <v>E&amp;M - Asset Management</v>
          </cell>
          <cell r="T431">
            <v>1</v>
          </cell>
          <cell r="U431" t="str">
            <v>Opex</v>
          </cell>
          <cell r="V431" t="str">
            <v>Spend</v>
          </cell>
          <cell r="W431">
            <v>42766</v>
          </cell>
          <cell r="X431">
            <v>43344</v>
          </cell>
          <cell r="Y431">
            <v>43524</v>
          </cell>
          <cell r="Z431" t="str">
            <v>&gt; 12 Months</v>
          </cell>
          <cell r="AA431" t="str">
            <v>FY 18-19</v>
          </cell>
          <cell r="AB431" t="str">
            <v>Planned</v>
          </cell>
          <cell r="AC431" t="str">
            <v>Major Works - Electrical</v>
          </cell>
          <cell r="AD431" t="str">
            <v>Rail Infrastructure - Track</v>
          </cell>
          <cell r="AE431" t="str">
            <v>Phillip Rasborsek</v>
          </cell>
          <cell r="AF431" t="str">
            <v>Electrical Assets &amp; Materials</v>
          </cell>
          <cell r="AG431" t="str">
            <v>C&amp;SC, ESI, MW.  PROJECT DEFERRED DUE TO EQUIP TRANSITION</v>
          </cell>
          <cell r="AH431">
            <v>2.5999999999999996</v>
          </cell>
        </row>
        <row r="432">
          <cell r="A432">
            <v>412</v>
          </cell>
          <cell r="B432" t="str">
            <v>M</v>
          </cell>
          <cell r="C432" t="str">
            <v>M</v>
          </cell>
          <cell r="D432" t="str">
            <v>L</v>
          </cell>
          <cell r="E432" t="str">
            <v>L</v>
          </cell>
          <cell r="F432" t="str">
            <v>L</v>
          </cell>
          <cell r="G432" t="str">
            <v>H</v>
          </cell>
          <cell r="H432" t="str">
            <v>H</v>
          </cell>
          <cell r="I432" t="str">
            <v>H</v>
          </cell>
          <cell r="J432" t="str">
            <v>L</v>
          </cell>
          <cell r="K432" t="str">
            <v>Y</v>
          </cell>
          <cell r="L432" t="str">
            <v>Contract Variation</v>
          </cell>
          <cell r="M432" t="str">
            <v>WS265914</v>
          </cell>
          <cell r="N432">
            <v>0</v>
          </cell>
          <cell r="O432" t="str">
            <v>Turnout Renewals Improvement Program (TRIP)</v>
          </cell>
          <cell r="P432" t="str">
            <v>TRIP Program - Hinged (Split) Bearers - Phase 1</v>
          </cell>
          <cell r="Q432" t="str">
            <v>Y</v>
          </cell>
          <cell r="R432" t="str">
            <v>Engineering &amp; Maintenance</v>
          </cell>
          <cell r="S432" t="str">
            <v>E&amp;M - Major Works</v>
          </cell>
          <cell r="T432">
            <v>0.5</v>
          </cell>
          <cell r="U432" t="str">
            <v>OpEx</v>
          </cell>
          <cell r="V432" t="str">
            <v>Spend</v>
          </cell>
          <cell r="W432">
            <v>0</v>
          </cell>
          <cell r="X432">
            <v>42653</v>
          </cell>
          <cell r="Y432">
            <v>43069</v>
          </cell>
          <cell r="Z432" t="str">
            <v>6-12 Months</v>
          </cell>
          <cell r="AA432" t="str">
            <v>FY 17-18</v>
          </cell>
          <cell r="AB432" t="str">
            <v>On Hold</v>
          </cell>
          <cell r="AC432" t="str">
            <v>Project Manager</v>
          </cell>
          <cell r="AD432" t="str">
            <v>Rail Infrastructure - Track</v>
          </cell>
          <cell r="AE432" t="str">
            <v>Peter Zinn</v>
          </cell>
          <cell r="AF432" t="str">
            <v>Rail &amp; Rail hardware</v>
          </cell>
          <cell r="AG432" t="str">
            <v xml:space="preserve">Development and Type approval of split (hinged) bearer by VAE within contract scope (CW45315). Project kickoff Oct 14th. Kickoff meeting wth VAE to define scope and confirm their agreement to proceed. January 2017:In-principle agreement with VAE to perform services as requested. Business finalising scope and contract variation clauses . On hold until further notice, dates extended. </v>
          </cell>
          <cell r="AH432">
            <v>2.6</v>
          </cell>
        </row>
        <row r="433">
          <cell r="A433">
            <v>413</v>
          </cell>
          <cell r="B433" t="str">
            <v>M</v>
          </cell>
          <cell r="C433" t="str">
            <v>H</v>
          </cell>
          <cell r="D433" t="str">
            <v>L</v>
          </cell>
          <cell r="E433" t="str">
            <v>L</v>
          </cell>
          <cell r="F433" t="str">
            <v>L</v>
          </cell>
          <cell r="G433" t="str">
            <v>M</v>
          </cell>
          <cell r="H433" t="str">
            <v>L</v>
          </cell>
          <cell r="I433" t="str">
            <v>M</v>
          </cell>
          <cell r="J433" t="str">
            <v>M</v>
          </cell>
          <cell r="K433" t="str">
            <v>Y</v>
          </cell>
          <cell r="L433" t="str">
            <v>S2C</v>
          </cell>
          <cell r="M433" t="str">
            <v>WS272471</v>
          </cell>
          <cell r="N433">
            <v>0</v>
          </cell>
          <cell r="O433" t="str">
            <v>Supply Agreement Renewals</v>
          </cell>
          <cell r="P433" t="str">
            <v>Long term Supply Agreement - Timber Sleepers, Bearers, Transoms and Poles</v>
          </cell>
          <cell r="Q433" t="str">
            <v>N</v>
          </cell>
          <cell r="R433" t="str">
            <v>Engineering &amp; Maintenance</v>
          </cell>
          <cell r="S433" t="str">
            <v>E&amp;M - Commercial &amp; Supply Chain</v>
          </cell>
          <cell r="T433">
            <v>10</v>
          </cell>
          <cell r="U433" t="str">
            <v>Opex</v>
          </cell>
          <cell r="V433" t="str">
            <v>Spend</v>
          </cell>
          <cell r="W433">
            <v>0</v>
          </cell>
          <cell r="X433">
            <v>43054</v>
          </cell>
          <cell r="Y433">
            <v>43343</v>
          </cell>
          <cell r="Z433" t="str">
            <v>&gt; 12 Months</v>
          </cell>
          <cell r="AA433" t="str">
            <v>FY 18-19</v>
          </cell>
          <cell r="AB433" t="str">
            <v>Planned</v>
          </cell>
          <cell r="AC433" t="str">
            <v>Internal Strat. Procurement</v>
          </cell>
          <cell r="AD433" t="str">
            <v>Rail Infrastructure - Track</v>
          </cell>
          <cell r="AE433" t="str">
            <v>Peter Zinn</v>
          </cell>
          <cell r="AF433" t="str">
            <v>Rail &amp; Rail hardware</v>
          </cell>
          <cell r="AG433" t="str">
            <v>Sourcing renewal  - CW33741 &amp; CW33742 (CAMPBELL SAWMILLS) and CW33743 (COFFS HARBOUR HARDWOODS)</v>
          </cell>
          <cell r="AH433">
            <v>2.5999999999999996</v>
          </cell>
        </row>
        <row r="434">
          <cell r="A434">
            <v>414</v>
          </cell>
          <cell r="B434" t="str">
            <v>M</v>
          </cell>
          <cell r="C434" t="str">
            <v>H</v>
          </cell>
          <cell r="D434" t="str">
            <v>L</v>
          </cell>
          <cell r="E434" t="str">
            <v>L</v>
          </cell>
          <cell r="F434" t="str">
            <v>L</v>
          </cell>
          <cell r="G434" t="str">
            <v>M</v>
          </cell>
          <cell r="H434" t="str">
            <v>L</v>
          </cell>
          <cell r="I434" t="str">
            <v>M</v>
          </cell>
          <cell r="J434" t="str">
            <v>M</v>
          </cell>
          <cell r="K434" t="str">
            <v>Y</v>
          </cell>
          <cell r="L434" t="str">
            <v>S2C</v>
          </cell>
          <cell r="M434" t="str">
            <v>WS272480</v>
          </cell>
          <cell r="N434">
            <v>0</v>
          </cell>
          <cell r="O434" t="str">
            <v>Supply Agreement Renewals</v>
          </cell>
          <cell r="P434" t="str">
            <v>Long term Supply Agreement - Concrete Sleepers</v>
          </cell>
          <cell r="Q434" t="str">
            <v>N</v>
          </cell>
          <cell r="R434" t="str">
            <v>Engineering &amp; Maintenance</v>
          </cell>
          <cell r="S434" t="str">
            <v>E&amp;M - Commercial &amp; Supply Chain</v>
          </cell>
          <cell r="T434">
            <v>15</v>
          </cell>
          <cell r="U434" t="str">
            <v>Opex</v>
          </cell>
          <cell r="V434" t="str">
            <v>Spend</v>
          </cell>
          <cell r="W434">
            <v>0</v>
          </cell>
          <cell r="X434">
            <v>42948</v>
          </cell>
          <cell r="Y434">
            <v>43343</v>
          </cell>
          <cell r="Z434" t="str">
            <v>&gt; 12 Months</v>
          </cell>
          <cell r="AA434" t="str">
            <v>FY 18-19</v>
          </cell>
          <cell r="AB434" t="str">
            <v>Planned</v>
          </cell>
          <cell r="AC434" t="str">
            <v>Internal Strat. Procurement</v>
          </cell>
          <cell r="AD434" t="str">
            <v>Rail Infrastructure - Track</v>
          </cell>
          <cell r="AE434" t="str">
            <v>Peter Zinn</v>
          </cell>
          <cell r="AF434" t="str">
            <v>Rail &amp; Rail hardware</v>
          </cell>
          <cell r="AG434" t="str">
            <v>Sourcing renewal  - CW49217 (ROCLA)</v>
          </cell>
          <cell r="AH434">
            <v>2.5999999999999996</v>
          </cell>
        </row>
        <row r="435">
          <cell r="A435">
            <v>415</v>
          </cell>
          <cell r="B435" t="str">
            <v>M</v>
          </cell>
          <cell r="C435" t="str">
            <v>M</v>
          </cell>
          <cell r="D435" t="str">
            <v>M</v>
          </cell>
          <cell r="E435" t="str">
            <v>M</v>
          </cell>
          <cell r="F435" t="str">
            <v>L</v>
          </cell>
          <cell r="G435" t="str">
            <v>M</v>
          </cell>
          <cell r="H435" t="str">
            <v>M</v>
          </cell>
          <cell r="I435" t="str">
            <v>M</v>
          </cell>
          <cell r="J435" t="str">
            <v>M</v>
          </cell>
          <cell r="K435" t="str">
            <v>Y</v>
          </cell>
          <cell r="L435" t="str">
            <v>TBA</v>
          </cell>
          <cell r="M435" t="str">
            <v>WS232205</v>
          </cell>
          <cell r="N435">
            <v>0</v>
          </cell>
          <cell r="O435" t="str">
            <v>Business Initiated</v>
          </cell>
          <cell r="P435" t="str">
            <v>Isolation transformers</v>
          </cell>
          <cell r="Q435" t="str">
            <v>N</v>
          </cell>
          <cell r="R435" t="str">
            <v>Engineering &amp; Maintenance</v>
          </cell>
          <cell r="S435" t="str">
            <v>E&amp;M - Asset Management</v>
          </cell>
          <cell r="T435">
            <v>5</v>
          </cell>
          <cell r="U435" t="str">
            <v>Opex</v>
          </cell>
          <cell r="V435" t="str">
            <v>Spend</v>
          </cell>
          <cell r="W435">
            <v>42840</v>
          </cell>
          <cell r="X435">
            <v>43040</v>
          </cell>
          <cell r="Y435">
            <v>43373</v>
          </cell>
          <cell r="Z435" t="str">
            <v>&gt; 12 Months</v>
          </cell>
          <cell r="AA435" t="str">
            <v>FY 18-19</v>
          </cell>
          <cell r="AB435" t="str">
            <v>Planned</v>
          </cell>
          <cell r="AC435" t="str">
            <v>Major Works - Electrical</v>
          </cell>
          <cell r="AD435" t="str">
            <v>Rail Infrastructure - Track</v>
          </cell>
          <cell r="AE435" t="str">
            <v>Phillip Rasborsek</v>
          </cell>
          <cell r="AF435" t="str">
            <v>Electrical Assets &amp; Materials</v>
          </cell>
          <cell r="AG435">
            <v>0</v>
          </cell>
          <cell r="AH435">
            <v>3</v>
          </cell>
        </row>
        <row r="436">
          <cell r="A436">
            <v>416</v>
          </cell>
          <cell r="B436" t="str">
            <v>L</v>
          </cell>
          <cell r="C436" t="str">
            <v>H</v>
          </cell>
          <cell r="D436" t="str">
            <v>M</v>
          </cell>
          <cell r="E436" t="str">
            <v>L</v>
          </cell>
          <cell r="F436" t="str">
            <v>L</v>
          </cell>
          <cell r="G436" t="str">
            <v>M</v>
          </cell>
          <cell r="H436" t="str">
            <v>L</v>
          </cell>
          <cell r="I436" t="str">
            <v>M</v>
          </cell>
          <cell r="J436" t="str">
            <v>L</v>
          </cell>
          <cell r="K436" t="str">
            <v>Y</v>
          </cell>
          <cell r="L436" t="str">
            <v>S2C</v>
          </cell>
          <cell r="M436" t="str">
            <v>WS265069</v>
          </cell>
          <cell r="N436">
            <v>0</v>
          </cell>
          <cell r="O436" t="str">
            <v>Establishment of Standing Offer Supply Agreements for key uncontracted suppliers</v>
          </cell>
          <cell r="P436" t="str">
            <v>Standing Offer Supply Agreements for key uncontracted suppliers - Ansaldo STS</v>
          </cell>
          <cell r="Q436" t="str">
            <v>N</v>
          </cell>
          <cell r="R436" t="str">
            <v>Engineering &amp; Maintenance</v>
          </cell>
          <cell r="S436" t="str">
            <v>E&amp;M - Commercial &amp; Supply Chain</v>
          </cell>
          <cell r="T436">
            <v>7</v>
          </cell>
          <cell r="U436" t="str">
            <v>Opex</v>
          </cell>
          <cell r="V436" t="str">
            <v>Spend</v>
          </cell>
          <cell r="W436">
            <v>42736</v>
          </cell>
          <cell r="X436">
            <v>43344</v>
          </cell>
          <cell r="Y436">
            <v>43524</v>
          </cell>
          <cell r="Z436" t="str">
            <v>&gt; 12 Months</v>
          </cell>
          <cell r="AA436" t="str">
            <v>FY 18-19</v>
          </cell>
          <cell r="AB436" t="str">
            <v>Planned</v>
          </cell>
          <cell r="AC436" t="str">
            <v>Internal Strat. Procurement</v>
          </cell>
          <cell r="AD436" t="str">
            <v>Rail Infrastructure - Track</v>
          </cell>
          <cell r="AE436" t="str">
            <v>Phillip Rasborsek</v>
          </cell>
          <cell r="AF436" t="str">
            <v>Signals and Controls Assets and Materials</v>
          </cell>
          <cell r="AG436" t="str">
            <v>C&amp;SC, ESI, MW.  PROJECT DEFERRED DUE TO EQUIP TRANSITION</v>
          </cell>
          <cell r="AH436">
            <v>2.1999999999999997</v>
          </cell>
        </row>
        <row r="437">
          <cell r="A437">
            <v>417</v>
          </cell>
          <cell r="B437" t="str">
            <v>L</v>
          </cell>
          <cell r="C437" t="str">
            <v>H</v>
          </cell>
          <cell r="D437" t="str">
            <v>L</v>
          </cell>
          <cell r="E437" t="str">
            <v>M</v>
          </cell>
          <cell r="F437" t="str">
            <v>L</v>
          </cell>
          <cell r="G437" t="str">
            <v>L</v>
          </cell>
          <cell r="H437" t="str">
            <v>L</v>
          </cell>
          <cell r="I437" t="str">
            <v>M</v>
          </cell>
          <cell r="J437" t="str">
            <v>L</v>
          </cell>
          <cell r="K437" t="str">
            <v>Y</v>
          </cell>
          <cell r="L437" t="str">
            <v>S2C</v>
          </cell>
          <cell r="M437" t="str">
            <v>WS232699</v>
          </cell>
          <cell r="N437">
            <v>0</v>
          </cell>
          <cell r="O437" t="str">
            <v>Business Initiated</v>
          </cell>
          <cell r="P437" t="str">
            <v>Herbicide Spraying - On Track</v>
          </cell>
          <cell r="Q437" t="str">
            <v>N</v>
          </cell>
          <cell r="R437" t="str">
            <v>Engineering &amp; Maintenance</v>
          </cell>
          <cell r="S437" t="str">
            <v>E&amp;M - Network Maintenance</v>
          </cell>
          <cell r="T437">
            <v>0.66</v>
          </cell>
          <cell r="U437" t="str">
            <v>Opex</v>
          </cell>
          <cell r="V437" t="str">
            <v>Spend</v>
          </cell>
          <cell r="W437">
            <v>43160</v>
          </cell>
          <cell r="X437">
            <v>43160</v>
          </cell>
          <cell r="Y437">
            <v>43404</v>
          </cell>
          <cell r="Z437" t="str">
            <v>&gt; 12 Months</v>
          </cell>
          <cell r="AA437" t="str">
            <v>FY 18-19</v>
          </cell>
          <cell r="AB437" t="str">
            <v>Planned</v>
          </cell>
          <cell r="AC437" t="str">
            <v>Network Maintenance</v>
          </cell>
          <cell r="AD437" t="str">
            <v>Rail Infrastructure - Corridor</v>
          </cell>
          <cell r="AE437" t="str">
            <v>Kudzo Holland</v>
          </cell>
          <cell r="AF437" t="str">
            <v>Vegetation Management</v>
          </cell>
          <cell r="AG437" t="str">
            <v>Current supplier Centrogen with 5-year contract term expiring on 15th Nov 2016 (CW19302). Estimated annual spend is $132k which is a total contract amount of $660k. Discussed and agreed with BCM (Sue Robinson) to activate the first 1-year extension option available in the contract. CVR and CAF executed, expires Nov 2017 with 1 remaining one-year extension still available. Contract could be extended up to Nov 2018.</v>
          </cell>
          <cell r="AH437">
            <v>1.7999999999999998</v>
          </cell>
        </row>
        <row r="438">
          <cell r="A438">
            <v>418</v>
          </cell>
          <cell r="B438" t="str">
            <v>M</v>
          </cell>
          <cell r="C438" t="str">
            <v>H</v>
          </cell>
          <cell r="D438" t="str">
            <v>M</v>
          </cell>
          <cell r="E438" t="str">
            <v>L</v>
          </cell>
          <cell r="F438" t="str">
            <v>M</v>
          </cell>
          <cell r="G438" t="str">
            <v>M</v>
          </cell>
          <cell r="H438" t="str">
            <v>M</v>
          </cell>
          <cell r="I438" t="str">
            <v>M</v>
          </cell>
          <cell r="J438" t="str">
            <v>M</v>
          </cell>
          <cell r="K438" t="str">
            <v>Y</v>
          </cell>
          <cell r="L438" t="str">
            <v>S2C</v>
          </cell>
          <cell r="M438" t="str">
            <v>WS257862</v>
          </cell>
          <cell r="N438">
            <v>0</v>
          </cell>
          <cell r="O438" t="str">
            <v>Strategic Asset Innovation</v>
          </cell>
          <cell r="P438" t="str">
            <v>Strategic Asset Innovation Project - Signals &amp; Controls Systems - Phase 2 - Axle Counters</v>
          </cell>
          <cell r="Q438" t="str">
            <v>Y</v>
          </cell>
          <cell r="R438" t="str">
            <v>Engineering &amp; Maintenance</v>
          </cell>
          <cell r="S438" t="str">
            <v>E&amp;M - Engineering &amp; Systems Integrity</v>
          </cell>
          <cell r="T438">
            <v>2</v>
          </cell>
          <cell r="U438" t="str">
            <v>Opex</v>
          </cell>
          <cell r="V438" t="str">
            <v>Spend</v>
          </cell>
          <cell r="W438">
            <v>42587</v>
          </cell>
          <cell r="X438">
            <v>43252</v>
          </cell>
          <cell r="Y438">
            <v>43432</v>
          </cell>
          <cell r="Z438" t="str">
            <v>&gt; 12 Months</v>
          </cell>
          <cell r="AA438" t="str">
            <v>FY 18-19</v>
          </cell>
          <cell r="AB438" t="str">
            <v>Planned</v>
          </cell>
          <cell r="AC438" t="str">
            <v>Internal Strat. Procurement</v>
          </cell>
          <cell r="AD438" t="str">
            <v>Rail Infrastructure - Track</v>
          </cell>
          <cell r="AE438" t="str">
            <v>Phillip Rasborsek</v>
          </cell>
          <cell r="AF438" t="str">
            <v>Signals and Controls Assets and Materials</v>
          </cell>
          <cell r="AG438" t="str">
            <v>Long Term supply of axle counters resulting from the Asset Innovation Project Phase 1 (WS231508)</v>
          </cell>
          <cell r="AH438">
            <v>3</v>
          </cell>
        </row>
        <row r="439">
          <cell r="A439">
            <v>419</v>
          </cell>
          <cell r="B439" t="str">
            <v>M</v>
          </cell>
          <cell r="C439" t="str">
            <v>H</v>
          </cell>
          <cell r="D439" t="str">
            <v>M</v>
          </cell>
          <cell r="E439" t="str">
            <v>L</v>
          </cell>
          <cell r="F439" t="str">
            <v>M</v>
          </cell>
          <cell r="G439" t="str">
            <v>M</v>
          </cell>
          <cell r="H439" t="str">
            <v>M</v>
          </cell>
          <cell r="I439" t="str">
            <v>M</v>
          </cell>
          <cell r="J439" t="str">
            <v>M</v>
          </cell>
          <cell r="K439" t="str">
            <v>Y</v>
          </cell>
          <cell r="L439" t="str">
            <v>S2C</v>
          </cell>
          <cell r="M439" t="str">
            <v>WS257871</v>
          </cell>
          <cell r="N439">
            <v>0</v>
          </cell>
          <cell r="O439" t="str">
            <v>Strategic Asset Innovation</v>
          </cell>
          <cell r="P439" t="str">
            <v>Strategic Asset Innovation Project - Signals &amp; Controls Systems - Phase 2 - Points Systems</v>
          </cell>
          <cell r="Q439" t="str">
            <v>Y</v>
          </cell>
          <cell r="R439" t="str">
            <v>Engineering &amp; Maintenance</v>
          </cell>
          <cell r="S439" t="str">
            <v>E&amp;M - Engineering &amp; Systems Integrity</v>
          </cell>
          <cell r="T439">
            <v>2</v>
          </cell>
          <cell r="U439" t="str">
            <v>Opex</v>
          </cell>
          <cell r="V439" t="str">
            <v>Spend</v>
          </cell>
          <cell r="W439">
            <v>42587</v>
          </cell>
          <cell r="X439">
            <v>43252</v>
          </cell>
          <cell r="Y439">
            <v>43432</v>
          </cell>
          <cell r="Z439" t="str">
            <v>&gt; 12 Months</v>
          </cell>
          <cell r="AA439" t="str">
            <v>FY 18-19</v>
          </cell>
          <cell r="AB439" t="str">
            <v>Planned</v>
          </cell>
          <cell r="AC439" t="str">
            <v>Internal Strat. Procurement</v>
          </cell>
          <cell r="AD439" t="str">
            <v>Rail Infrastructure - Track</v>
          </cell>
          <cell r="AE439" t="str">
            <v>Phillip Rasborsek</v>
          </cell>
          <cell r="AF439" t="str">
            <v>Signals and Controls Assets and Materials</v>
          </cell>
          <cell r="AG439" t="str">
            <v>Long Term supply of axle counters resulting from the Asset Innovation Project Phase 1 (WS231508)</v>
          </cell>
          <cell r="AH439">
            <v>3</v>
          </cell>
        </row>
        <row r="440">
          <cell r="A440">
            <v>420</v>
          </cell>
          <cell r="B440" t="str">
            <v>H</v>
          </cell>
          <cell r="C440" t="str">
            <v>M</v>
          </cell>
          <cell r="D440" t="str">
            <v>H</v>
          </cell>
          <cell r="E440" t="str">
            <v>L</v>
          </cell>
          <cell r="F440" t="str">
            <v>L</v>
          </cell>
          <cell r="G440" t="str">
            <v>L</v>
          </cell>
          <cell r="H440" t="str">
            <v>H</v>
          </cell>
          <cell r="I440" t="str">
            <v>H</v>
          </cell>
          <cell r="J440" t="str">
            <v>M</v>
          </cell>
          <cell r="K440" t="str">
            <v>Y</v>
          </cell>
          <cell r="L440" t="str">
            <v>S2C</v>
          </cell>
          <cell r="M440" t="str">
            <v>WS250362</v>
          </cell>
          <cell r="N440" t="str">
            <v>N/A</v>
          </cell>
          <cell r="O440" t="str">
            <v xml:space="preserve">Track Maintenance </v>
          </cell>
          <cell r="P440" t="str">
            <v>Rail Grinding services contract extension or S2C</v>
          </cell>
          <cell r="Q440" t="str">
            <v>Y</v>
          </cell>
          <cell r="R440" t="str">
            <v>Engineering &amp; Maintenance</v>
          </cell>
          <cell r="S440" t="str">
            <v>E&amp;M - Asset Management</v>
          </cell>
          <cell r="T440">
            <v>160</v>
          </cell>
          <cell r="U440" t="str">
            <v>Capex / Opex</v>
          </cell>
          <cell r="V440" t="str">
            <v>Spend</v>
          </cell>
          <cell r="W440">
            <v>42401</v>
          </cell>
          <cell r="X440">
            <v>42979</v>
          </cell>
          <cell r="Y440">
            <v>43434</v>
          </cell>
          <cell r="Z440" t="str">
            <v>&gt; 12 Months</v>
          </cell>
          <cell r="AA440" t="str">
            <v>FY 18-19</v>
          </cell>
          <cell r="AB440" t="str">
            <v>Planned</v>
          </cell>
          <cell r="AC440" t="str">
            <v>Track Maintenance Group</v>
          </cell>
          <cell r="AD440" t="str">
            <v>Rail Infrastructure - Track</v>
          </cell>
          <cell r="AE440" t="str">
            <v>Peter Zinn</v>
          </cell>
          <cell r="AF440" t="str">
            <v>Track Services</v>
          </cell>
          <cell r="AG440" t="str">
            <v>18/11/16: Market research provided to business by SP. an RFI process is due to start to collect market intelligence prior to scoping the project.
4/11/16: PCFT Kick off meeting scheduled for 10/11/16.
27/10/16: Forming PCFT.
 Current spend in the order of $16m p.a, services involve provision of heavy capital equipment. Review of contract commercials and performance to determine whether new sourcing event should occur instead of contract renewal-extension, if so event should commence by end of CY16. Project start delayed due to MW changes of personnel. Commitment of C&amp;SC to coordinate early disussion by end Sept '16, meetings deferred by business until mid October. If "Make" option is considered may link to Capital ID 3197 Heavy Plant and Work Fleet Augmentation and Replacement Program FY2017-2026 (TBA).</v>
          </cell>
          <cell r="AH440">
            <v>4.2</v>
          </cell>
        </row>
        <row r="441">
          <cell r="A441">
            <v>421</v>
          </cell>
          <cell r="B441" t="str">
            <v>H</v>
          </cell>
          <cell r="C441" t="str">
            <v>H</v>
          </cell>
          <cell r="D441" t="str">
            <v>H</v>
          </cell>
          <cell r="E441" t="str">
            <v>H</v>
          </cell>
          <cell r="F441" t="str">
            <v>H</v>
          </cell>
          <cell r="G441" t="str">
            <v>H</v>
          </cell>
          <cell r="H441" t="str">
            <v>H</v>
          </cell>
          <cell r="I441" t="str">
            <v>H</v>
          </cell>
          <cell r="J441" t="str">
            <v>M</v>
          </cell>
          <cell r="K441" t="str">
            <v>Y</v>
          </cell>
          <cell r="L441" t="str">
            <v>S2C</v>
          </cell>
          <cell r="M441" t="str">
            <v>WS238192</v>
          </cell>
          <cell r="N441">
            <v>0</v>
          </cell>
          <cell r="O441" t="str">
            <v>SP Initiative</v>
          </cell>
          <cell r="P441" t="str">
            <v>L3C Contract for maintenance of ST &amp; NSWT Electric &amp; Diesel Fleet</v>
          </cell>
          <cell r="Q441" t="str">
            <v>Y</v>
          </cell>
          <cell r="R441" t="str">
            <v>Engineering &amp; Maintenance</v>
          </cell>
          <cell r="S441" t="str">
            <v>E&amp;M - Fleet Maintenance</v>
          </cell>
          <cell r="T441">
            <v>1500</v>
          </cell>
          <cell r="U441" t="str">
            <v>Opex</v>
          </cell>
          <cell r="V441" t="str">
            <v>Spend</v>
          </cell>
          <cell r="W441">
            <v>0</v>
          </cell>
          <cell r="X441">
            <v>42826</v>
          </cell>
          <cell r="Y441">
            <v>43464</v>
          </cell>
          <cell r="Z441" t="str">
            <v>&gt; 12 Months</v>
          </cell>
          <cell r="AA441" t="str">
            <v>FY 18-19</v>
          </cell>
          <cell r="AB441" t="str">
            <v>Planned</v>
          </cell>
          <cell r="AC441" t="str">
            <v>Fleet Maintenance</v>
          </cell>
          <cell r="AD441" t="str">
            <v>Rolling Stock</v>
          </cell>
          <cell r="AE441" t="str">
            <v>Ravi Shankar</v>
          </cell>
          <cell r="AF441" t="str">
            <v>Maintenance</v>
          </cell>
          <cell r="AG441" t="str">
            <v>Commence exploring various options (SASP??)</v>
          </cell>
          <cell r="AH441">
            <v>4.2</v>
          </cell>
        </row>
        <row r="442">
          <cell r="A442">
            <v>422</v>
          </cell>
          <cell r="B442" t="str">
            <v>H</v>
          </cell>
          <cell r="C442" t="str">
            <v>M</v>
          </cell>
          <cell r="D442" t="str">
            <v>M</v>
          </cell>
          <cell r="E442" t="str">
            <v>M</v>
          </cell>
          <cell r="F442" t="str">
            <v>H</v>
          </cell>
          <cell r="G442" t="str">
            <v>H</v>
          </cell>
          <cell r="H442" t="str">
            <v>H</v>
          </cell>
          <cell r="I442" t="str">
            <v>H</v>
          </cell>
          <cell r="J442" t="str">
            <v>M</v>
          </cell>
          <cell r="K442" t="str">
            <v>N</v>
          </cell>
          <cell r="L442" t="str">
            <v>S2C</v>
          </cell>
          <cell r="M442" t="str">
            <v>WS233527</v>
          </cell>
          <cell r="N442">
            <v>0</v>
          </cell>
          <cell r="O442" t="str">
            <v>Business Initiated</v>
          </cell>
          <cell r="P442" t="str">
            <v>BR Refurbishment George St Under-Bridge Broadway 19.874</v>
          </cell>
          <cell r="Q442" t="str">
            <v>N</v>
          </cell>
          <cell r="R442" t="str">
            <v>Engineering &amp; Maintenance</v>
          </cell>
          <cell r="S442" t="str">
            <v>E&amp;M - Major Works</v>
          </cell>
          <cell r="T442">
            <v>0.1</v>
          </cell>
          <cell r="U442" t="str">
            <v>Capex</v>
          </cell>
          <cell r="V442" t="str">
            <v>Spend</v>
          </cell>
          <cell r="W442">
            <v>0</v>
          </cell>
          <cell r="X442">
            <v>42917</v>
          </cell>
          <cell r="Y442">
            <v>43465</v>
          </cell>
          <cell r="Z442" t="str">
            <v>&gt; 12 Months</v>
          </cell>
          <cell r="AA442" t="str">
            <v>FY 18-19</v>
          </cell>
          <cell r="AB442" t="str">
            <v>Planned</v>
          </cell>
          <cell r="AC442" t="str">
            <v>Major Works - Civil</v>
          </cell>
          <cell r="AD442" t="str">
            <v>Construction &amp; Refurbishment</v>
          </cell>
          <cell r="AE442" t="str">
            <v>Sanath Abeywardana</v>
          </cell>
          <cell r="AF442" t="str">
            <v>Building</v>
          </cell>
          <cell r="AG442">
            <v>0</v>
          </cell>
          <cell r="AH442">
            <v>3.8</v>
          </cell>
        </row>
        <row r="443">
          <cell r="A443">
            <v>423</v>
          </cell>
          <cell r="B443" t="str">
            <v>H</v>
          </cell>
          <cell r="C443" t="str">
            <v>M</v>
          </cell>
          <cell r="D443" t="str">
            <v>M</v>
          </cell>
          <cell r="E443" t="str">
            <v>H</v>
          </cell>
          <cell r="F443" t="str">
            <v>H</v>
          </cell>
          <cell r="G443" t="str">
            <v>H</v>
          </cell>
          <cell r="H443" t="str">
            <v>H</v>
          </cell>
          <cell r="I443" t="str">
            <v>H</v>
          </cell>
          <cell r="J443" t="str">
            <v>M</v>
          </cell>
          <cell r="K443" t="str">
            <v>N</v>
          </cell>
          <cell r="L443" t="str">
            <v>S2C</v>
          </cell>
          <cell r="M443" t="str">
            <v>WS233606</v>
          </cell>
          <cell r="N443">
            <v>0</v>
          </cell>
          <cell r="O443" t="str">
            <v>Business Initiated</v>
          </cell>
          <cell r="P443" t="str">
            <v>Platform Renewal - Beresfield</v>
          </cell>
          <cell r="Q443" t="str">
            <v>N</v>
          </cell>
          <cell r="R443" t="str">
            <v>Engineering &amp; Maintenance</v>
          </cell>
          <cell r="S443" t="str">
            <v>E&amp;M - Major Works</v>
          </cell>
          <cell r="T443">
            <v>2</v>
          </cell>
          <cell r="U443" t="str">
            <v>Capex</v>
          </cell>
          <cell r="V443" t="str">
            <v>Spend</v>
          </cell>
          <cell r="W443">
            <v>0</v>
          </cell>
          <cell r="X443">
            <v>42917</v>
          </cell>
          <cell r="Y443">
            <v>43465</v>
          </cell>
          <cell r="Z443" t="str">
            <v>&gt; 12 Months</v>
          </cell>
          <cell r="AA443" t="str">
            <v>FY 18-19</v>
          </cell>
          <cell r="AB443" t="str">
            <v>Planned</v>
          </cell>
          <cell r="AC443" t="str">
            <v>Major Works - Civil</v>
          </cell>
          <cell r="AD443" t="str">
            <v>Construction &amp; Refurbishment</v>
          </cell>
          <cell r="AE443" t="str">
            <v>Paul Skeggs</v>
          </cell>
          <cell r="AF443" t="str">
            <v>Concrete and Asphalt</v>
          </cell>
          <cell r="AG443">
            <v>0</v>
          </cell>
          <cell r="AH443">
            <v>3.8</v>
          </cell>
        </row>
        <row r="444">
          <cell r="A444">
            <v>424</v>
          </cell>
          <cell r="B444" t="str">
            <v>M</v>
          </cell>
          <cell r="C444" t="str">
            <v>L</v>
          </cell>
          <cell r="D444" t="str">
            <v>H</v>
          </cell>
          <cell r="E444" t="str">
            <v>H</v>
          </cell>
          <cell r="F444" t="str">
            <v>L</v>
          </cell>
          <cell r="G444" t="str">
            <v>L</v>
          </cell>
          <cell r="H444" t="str">
            <v>M</v>
          </cell>
          <cell r="I444" t="str">
            <v>H</v>
          </cell>
          <cell r="J444" t="str">
            <v>L</v>
          </cell>
          <cell r="K444" t="str">
            <v>Y</v>
          </cell>
          <cell r="L444" t="str">
            <v>TBA</v>
          </cell>
          <cell r="M444" t="str">
            <v>WS236127</v>
          </cell>
          <cell r="N444" t="str">
            <v>N/A</v>
          </cell>
          <cell r="O444" t="str">
            <v>Ballast</v>
          </cell>
          <cell r="P444" t="str">
            <v>Ballast Future</v>
          </cell>
          <cell r="Q444" t="str">
            <v>Y</v>
          </cell>
          <cell r="R444" t="str">
            <v>Engineering &amp; Maintenance</v>
          </cell>
          <cell r="S444" t="str">
            <v>E&amp;M - Commercial &amp; Supply Chain</v>
          </cell>
          <cell r="T444">
            <v>400</v>
          </cell>
          <cell r="U444" t="str">
            <v>Capex / Opex</v>
          </cell>
          <cell r="V444" t="str">
            <v>Spend / Revenue</v>
          </cell>
          <cell r="W444">
            <v>42401</v>
          </cell>
          <cell r="X444">
            <v>43009</v>
          </cell>
          <cell r="Y444">
            <v>43465</v>
          </cell>
          <cell r="Z444" t="str">
            <v>&gt; 12 Months</v>
          </cell>
          <cell r="AA444" t="str">
            <v>FY 18-19</v>
          </cell>
          <cell r="AB444" t="str">
            <v>Planned</v>
          </cell>
          <cell r="AC444" t="str">
            <v>Commercial &amp; Supply Chain</v>
          </cell>
          <cell r="AD444" t="str">
            <v>Rail Infrastructure - Track</v>
          </cell>
          <cell r="AE444" t="str">
            <v>Peter Zinn</v>
          </cell>
          <cell r="AF444" t="str">
            <v>Ballast</v>
          </cell>
          <cell r="AG444" t="str">
            <v>April 2016: Project may involve 3 streams: 1)Bombo remediation &amp; sale 2)Dunmore North develoment [Note: C&amp;SC intent to first obtain SSI approval for Dunmore North before considering a market approach] 3) Holistic outsourcing of Ballast Supply chain to a "delivered cost" arrangement. May 2016: Low Confidence rating due  to current volatility of scope and timing.</v>
          </cell>
          <cell r="AH444">
            <v>3.4</v>
          </cell>
        </row>
        <row r="445">
          <cell r="A445">
            <v>425</v>
          </cell>
          <cell r="B445" t="str">
            <v>M</v>
          </cell>
          <cell r="C445" t="str">
            <v>M</v>
          </cell>
          <cell r="D445" t="str">
            <v>L</v>
          </cell>
          <cell r="E445" t="str">
            <v>L</v>
          </cell>
          <cell r="F445" t="str">
            <v>H</v>
          </cell>
          <cell r="G445" t="str">
            <v>H</v>
          </cell>
          <cell r="H445" t="str">
            <v>L</v>
          </cell>
          <cell r="I445" t="str">
            <v>H</v>
          </cell>
          <cell r="J445" t="str">
            <v>L</v>
          </cell>
          <cell r="K445" t="str">
            <v>Y</v>
          </cell>
          <cell r="L445" t="str">
            <v>S2C</v>
          </cell>
          <cell r="M445" t="str">
            <v>WS278561</v>
          </cell>
          <cell r="N445">
            <v>0</v>
          </cell>
          <cell r="O445" t="str">
            <v>BAU</v>
          </cell>
          <cell r="P445" t="str">
            <v>Provision of Shuttle Bus Services (WS153481 - CW38675)</v>
          </cell>
          <cell r="Q445" t="str">
            <v>Y</v>
          </cell>
          <cell r="R445" t="str">
            <v>Operations</v>
          </cell>
          <cell r="S445" t="str">
            <v>OP - Operations Planning</v>
          </cell>
          <cell r="T445">
            <v>2.34</v>
          </cell>
          <cell r="U445" t="str">
            <v>Opex</v>
          </cell>
          <cell r="V445" t="str">
            <v>Spend</v>
          </cell>
          <cell r="W445">
            <v>43524</v>
          </cell>
          <cell r="X445">
            <v>43524</v>
          </cell>
          <cell r="Y445">
            <v>43889</v>
          </cell>
          <cell r="Z445" t="str">
            <v>&gt; 12 Months</v>
          </cell>
          <cell r="AA445" t="str">
            <v>FY 18-19</v>
          </cell>
          <cell r="AB445" t="str">
            <v>Active</v>
          </cell>
          <cell r="AC445" t="str">
            <v>Contract Register</v>
          </cell>
          <cell r="AD445" t="str">
            <v>Rail Infrastructure - Corridor</v>
          </cell>
          <cell r="AE445" t="str">
            <v>Arash Riazifar</v>
          </cell>
          <cell r="AF445" t="str">
            <v>Alternative Transport</v>
          </cell>
          <cell r="AG445" t="str">
            <v>This scope has increased to include Leppington and Auburn. The original procurement event was led by Isabel Navarro Morate and was from the provision of shuttle bus services for train crews to support the SWRL under WS190771. It was a $2.34M contract established in late 2014/early 2015 under a 5-year term. This sourcing event resulted in a variation to the existing shuttle bus contract CW38675 with Eagle Tours which commenced on 1st Mar 2014 and expires on 28th Feb 2017. Vicky Riddett is the BCM. Value of this total contract is $5.4M. 5-year term expires in Feb 2019 after all extension option are exercised. Since could not access to WS232530, I created WS278561 (Arash Riazifar).</v>
          </cell>
          <cell r="AH445">
            <v>2.6</v>
          </cell>
        </row>
        <row r="446">
          <cell r="A446">
            <v>426</v>
          </cell>
          <cell r="B446" t="str">
            <v>M</v>
          </cell>
          <cell r="C446" t="str">
            <v>H</v>
          </cell>
          <cell r="D446" t="str">
            <v>M</v>
          </cell>
          <cell r="E446" t="str">
            <v>L</v>
          </cell>
          <cell r="F446" t="str">
            <v>M</v>
          </cell>
          <cell r="G446" t="str">
            <v>M</v>
          </cell>
          <cell r="H446" t="str">
            <v>M</v>
          </cell>
          <cell r="I446" t="str">
            <v>M</v>
          </cell>
          <cell r="J446" t="str">
            <v>M</v>
          </cell>
          <cell r="K446" t="str">
            <v>Y</v>
          </cell>
          <cell r="L446" t="str">
            <v>S2C</v>
          </cell>
          <cell r="M446" t="str">
            <v>WS257880</v>
          </cell>
          <cell r="N446">
            <v>0</v>
          </cell>
          <cell r="O446" t="str">
            <v>Strategic Asset Innovation</v>
          </cell>
          <cell r="P446" t="str">
            <v>Strategic Asset Innovation Project - Signals &amp; Controls Systems - Phase 2 - Interlockings</v>
          </cell>
          <cell r="Q446" t="str">
            <v>Y</v>
          </cell>
          <cell r="R446" t="str">
            <v>Engineering &amp; Maintenance</v>
          </cell>
          <cell r="S446" t="str">
            <v>E&amp;M - Engineering &amp; Systems Integrity</v>
          </cell>
          <cell r="T446">
            <v>2</v>
          </cell>
          <cell r="U446" t="str">
            <v>Opex</v>
          </cell>
          <cell r="V446" t="str">
            <v>Spend</v>
          </cell>
          <cell r="W446">
            <v>42587</v>
          </cell>
          <cell r="X446">
            <v>43435</v>
          </cell>
          <cell r="Y446">
            <v>43616</v>
          </cell>
          <cell r="Z446" t="str">
            <v>&gt; 12 Months</v>
          </cell>
          <cell r="AA446" t="str">
            <v>FY 18-19</v>
          </cell>
          <cell r="AB446" t="str">
            <v>Planned</v>
          </cell>
          <cell r="AC446" t="str">
            <v>Internal Strat. Procurement</v>
          </cell>
          <cell r="AD446" t="str">
            <v>Rail Infrastructure - Track</v>
          </cell>
          <cell r="AE446" t="str">
            <v>Phillip Rasborsek</v>
          </cell>
          <cell r="AF446" t="str">
            <v>Signals and Controls Assets and Materials</v>
          </cell>
          <cell r="AG446" t="str">
            <v>Long Term supply of axle counters resulting from the Asset Innovation Project Phase 1 (WS231508)</v>
          </cell>
          <cell r="AH446">
            <v>3</v>
          </cell>
        </row>
        <row r="447">
          <cell r="A447">
            <v>427</v>
          </cell>
          <cell r="B447" t="str">
            <v>M</v>
          </cell>
          <cell r="C447" t="str">
            <v>M</v>
          </cell>
          <cell r="D447" t="str">
            <v>H</v>
          </cell>
          <cell r="E447" t="str">
            <v>L</v>
          </cell>
          <cell r="F447" t="str">
            <v>M</v>
          </cell>
          <cell r="G447" t="str">
            <v>L</v>
          </cell>
          <cell r="H447" t="str">
            <v>H</v>
          </cell>
          <cell r="I447" t="str">
            <v>H</v>
          </cell>
          <cell r="J447" t="str">
            <v>L</v>
          </cell>
          <cell r="K447" t="str">
            <v>Y</v>
          </cell>
          <cell r="L447" t="str">
            <v>S2C</v>
          </cell>
          <cell r="M447" t="str">
            <v>TBA</v>
          </cell>
          <cell r="N447">
            <v>0</v>
          </cell>
          <cell r="O447" t="str">
            <v>Fire Life and Safety Program</v>
          </cell>
          <cell r="P447" t="str">
            <v>Fire Life and Safety Program</v>
          </cell>
          <cell r="Q447" t="str">
            <v>N</v>
          </cell>
          <cell r="R447" t="str">
            <v>Engineering &amp; Maintenance</v>
          </cell>
          <cell r="S447" t="str">
            <v>E&amp;M - Network Maintenance</v>
          </cell>
          <cell r="T447">
            <v>47.14</v>
          </cell>
          <cell r="U447" t="str">
            <v>Capex / Opex</v>
          </cell>
          <cell r="V447" t="str">
            <v>Spend</v>
          </cell>
          <cell r="W447">
            <v>0</v>
          </cell>
          <cell r="X447">
            <v>42552</v>
          </cell>
          <cell r="Y447">
            <v>43646</v>
          </cell>
          <cell r="Z447" t="str">
            <v>&gt; 12 Months</v>
          </cell>
          <cell r="AA447" t="str">
            <v>FY 18-19</v>
          </cell>
          <cell r="AB447" t="str">
            <v>Cancelled</v>
          </cell>
          <cell r="AC447" t="str">
            <v>CBP</v>
          </cell>
          <cell r="AD447" t="str">
            <v>Rail Infrastructure - Corridor</v>
          </cell>
          <cell r="AE447" t="str">
            <v>Kudzo Holland</v>
          </cell>
          <cell r="AF447" t="str">
            <v>Fire, Life &amp; Safety - Tunnels</v>
          </cell>
          <cell r="AG447" t="str">
            <v>Key internal customer is Peter Cheney (Manager Fire, Life &amp; Safety Program). Overall FLS program that involves numerous works predominantly within the City Underground Network such as drain covers, safety ladders, emergency egress access, tunnel lighting, etc. Senior contact is David Callaghan.</v>
          </cell>
          <cell r="AH447">
            <v>3.4</v>
          </cell>
        </row>
        <row r="448">
          <cell r="A448">
            <v>428</v>
          </cell>
          <cell r="B448" t="str">
            <v>M</v>
          </cell>
          <cell r="C448" t="str">
            <v>H</v>
          </cell>
          <cell r="D448" t="str">
            <v>M</v>
          </cell>
          <cell r="E448" t="str">
            <v>L</v>
          </cell>
          <cell r="F448" t="str">
            <v>L</v>
          </cell>
          <cell r="G448" t="str">
            <v>L</v>
          </cell>
          <cell r="H448" t="str">
            <v>M</v>
          </cell>
          <cell r="I448" t="str">
            <v>M</v>
          </cell>
          <cell r="J448" t="str">
            <v>M</v>
          </cell>
          <cell r="K448" t="str">
            <v>Y</v>
          </cell>
          <cell r="L448" t="str">
            <v>S2C</v>
          </cell>
          <cell r="M448" t="str">
            <v>WS252059</v>
          </cell>
          <cell r="N448">
            <v>0</v>
          </cell>
          <cell r="O448" t="str">
            <v>Supply Agreement Renewals</v>
          </cell>
          <cell r="P448" t="str">
            <v>Inventory Contract Renewals Project  - GNB INDUSTRIAL POWER</v>
          </cell>
          <cell r="Q448" t="str">
            <v>N</v>
          </cell>
          <cell r="R448" t="str">
            <v>Engineering &amp; Maintenance</v>
          </cell>
          <cell r="S448" t="str">
            <v>E&amp;M - Commercial &amp; Supply Chain</v>
          </cell>
          <cell r="T448">
            <v>5</v>
          </cell>
          <cell r="U448" t="str">
            <v>Opex</v>
          </cell>
          <cell r="V448" t="str">
            <v>Spend</v>
          </cell>
          <cell r="W448">
            <v>43374</v>
          </cell>
          <cell r="X448">
            <v>43374</v>
          </cell>
          <cell r="Y448">
            <v>43646</v>
          </cell>
          <cell r="Z448" t="str">
            <v>&gt; 12 Months</v>
          </cell>
          <cell r="AA448" t="str">
            <v>FY 18-19</v>
          </cell>
          <cell r="AB448" t="str">
            <v>Planned</v>
          </cell>
          <cell r="AC448" t="str">
            <v>C&amp;SC</v>
          </cell>
          <cell r="AD448" t="str">
            <v>Rail Infrastructure - Track</v>
          </cell>
          <cell r="AE448" t="str">
            <v>Peter Zinn</v>
          </cell>
          <cell r="AF448" t="str">
            <v>Electrical Assets &amp; Materials</v>
          </cell>
          <cell r="AG448" t="str">
            <v>Sourcing renewal  - expiring supply agreement (CW366846 - GNB)</v>
          </cell>
          <cell r="AH448">
            <v>3</v>
          </cell>
        </row>
        <row r="449">
          <cell r="A449">
            <v>429</v>
          </cell>
          <cell r="B449" t="str">
            <v>M</v>
          </cell>
          <cell r="C449" t="str">
            <v>M</v>
          </cell>
          <cell r="D449" t="str">
            <v>M</v>
          </cell>
          <cell r="E449" t="str">
            <v>M</v>
          </cell>
          <cell r="F449" t="str">
            <v>M</v>
          </cell>
          <cell r="G449" t="str">
            <v>M</v>
          </cell>
          <cell r="H449" t="str">
            <v>M</v>
          </cell>
          <cell r="I449" t="str">
            <v>M</v>
          </cell>
          <cell r="J449" t="str">
            <v>M</v>
          </cell>
          <cell r="K449" t="str">
            <v>Y</v>
          </cell>
          <cell r="L449" t="str">
            <v>TBA</v>
          </cell>
          <cell r="M449" t="str">
            <v>WS232274</v>
          </cell>
          <cell r="N449">
            <v>0</v>
          </cell>
          <cell r="O449" t="str">
            <v>Business Initiated</v>
          </cell>
          <cell r="P449" t="str">
            <v>Modular Sub-Stations</v>
          </cell>
          <cell r="Q449" t="str">
            <v>N</v>
          </cell>
          <cell r="R449" t="str">
            <v>Engineering &amp; Maintenance</v>
          </cell>
          <cell r="S449" t="str">
            <v>E&amp;M - Asset Management</v>
          </cell>
          <cell r="T449">
            <v>8</v>
          </cell>
          <cell r="U449" t="str">
            <v>Opex</v>
          </cell>
          <cell r="V449" t="str">
            <v>Spend</v>
          </cell>
          <cell r="W449">
            <v>42809</v>
          </cell>
          <cell r="X449">
            <v>43374</v>
          </cell>
          <cell r="Y449">
            <v>43741</v>
          </cell>
          <cell r="Z449" t="str">
            <v>&gt; 12 Months</v>
          </cell>
          <cell r="AA449" t="str">
            <v>FY 18-19</v>
          </cell>
          <cell r="AB449" t="str">
            <v>Planned</v>
          </cell>
          <cell r="AC449" t="str">
            <v>Major Works - Electrical</v>
          </cell>
          <cell r="AD449" t="str">
            <v>Rail Infrastructure - Track</v>
          </cell>
          <cell r="AE449" t="str">
            <v>Phillip Rasborsek</v>
          </cell>
          <cell r="AF449" t="str">
            <v>Electrical Assets &amp; Materials</v>
          </cell>
          <cell r="AG449">
            <v>0</v>
          </cell>
          <cell r="AH449">
            <v>3</v>
          </cell>
        </row>
        <row r="450">
          <cell r="A450">
            <v>430</v>
          </cell>
          <cell r="B450" t="str">
            <v>M</v>
          </cell>
          <cell r="C450" t="str">
            <v>H</v>
          </cell>
          <cell r="D450" t="str">
            <v>M</v>
          </cell>
          <cell r="E450" t="str">
            <v>L</v>
          </cell>
          <cell r="F450" t="str">
            <v>L</v>
          </cell>
          <cell r="G450" t="str">
            <v>L</v>
          </cell>
          <cell r="H450" t="str">
            <v>H</v>
          </cell>
          <cell r="I450" t="str">
            <v>H</v>
          </cell>
          <cell r="J450" t="str">
            <v>L</v>
          </cell>
          <cell r="K450" t="str">
            <v>Y</v>
          </cell>
          <cell r="L450" t="str">
            <v>R2P</v>
          </cell>
          <cell r="M450" t="str">
            <v>WS232457</v>
          </cell>
          <cell r="N450">
            <v>3136.1</v>
          </cell>
          <cell r="O450" t="str">
            <v>Corridor Fencing Program</v>
          </cell>
          <cell r="P450" t="str">
            <v>Corridor Fencing Program</v>
          </cell>
          <cell r="Q450" t="str">
            <v>N</v>
          </cell>
          <cell r="R450" t="str">
            <v>Engineering &amp; Maintenance</v>
          </cell>
          <cell r="S450" t="str">
            <v>E&amp;M - Asset Management</v>
          </cell>
          <cell r="T450">
            <v>8.4</v>
          </cell>
          <cell r="U450" t="str">
            <v>Capex</v>
          </cell>
          <cell r="V450" t="str">
            <v>Spend</v>
          </cell>
          <cell r="W450">
            <v>0</v>
          </cell>
          <cell r="X450">
            <v>42552</v>
          </cell>
          <cell r="Y450">
            <v>44012</v>
          </cell>
          <cell r="Z450" t="str">
            <v>&gt; 12 Months</v>
          </cell>
          <cell r="AA450" t="str">
            <v>FY 18-19</v>
          </cell>
          <cell r="AB450" t="str">
            <v>Cancelled</v>
          </cell>
          <cell r="AC450" t="str">
            <v>OCP</v>
          </cell>
          <cell r="AD450" t="str">
            <v>Rail Infrastructure - Corridor</v>
          </cell>
          <cell r="AE450" t="str">
            <v>Kudzo Holland</v>
          </cell>
          <cell r="AF450" t="str">
            <v>Fencing, Gates &amp; Doors</v>
          </cell>
          <cell r="AG450" t="str">
            <v>Sponsor is Asset Management while Major Works is the delivery division. Strategic theme is Safety. PID approved under Capital Register 3136.10. A $8.4 million program from FY15/16 to FY19/20. $1.375m allocated to FY16/17. The Fencing Contractors Panel (P14001) will be engaged via collaboration events for the majority of these works supported by Procurement Strategies where required.</v>
          </cell>
          <cell r="AH450">
            <v>3</v>
          </cell>
        </row>
        <row r="451">
          <cell r="A451">
            <v>431</v>
          </cell>
          <cell r="B451" t="str">
            <v>L</v>
          </cell>
          <cell r="C451" t="str">
            <v>L</v>
          </cell>
          <cell r="D451" t="str">
            <v>L</v>
          </cell>
          <cell r="E451" t="str">
            <v>L</v>
          </cell>
          <cell r="F451" t="str">
            <v>L</v>
          </cell>
          <cell r="G451" t="str">
            <v>L</v>
          </cell>
          <cell r="H451" t="str">
            <v>M</v>
          </cell>
          <cell r="I451" t="str">
            <v>M</v>
          </cell>
          <cell r="J451" t="str">
            <v>L</v>
          </cell>
          <cell r="K451" t="str">
            <v>N</v>
          </cell>
          <cell r="L451" t="str">
            <v>S2C</v>
          </cell>
          <cell r="M451" t="str">
            <v>WS232477</v>
          </cell>
          <cell r="N451">
            <v>3053.3</v>
          </cell>
          <cell r="O451" t="str">
            <v>Rail Corridor Access Program</v>
          </cell>
          <cell r="P451" t="str">
            <v>Rail Corridor Access Improvements Program 2015/16 - 2019/20</v>
          </cell>
          <cell r="Q451" t="str">
            <v>N</v>
          </cell>
          <cell r="R451" t="str">
            <v>Engineering &amp; Maintenance</v>
          </cell>
          <cell r="S451" t="str">
            <v>E&amp;M - Asset Management</v>
          </cell>
          <cell r="T451">
            <v>3.7</v>
          </cell>
          <cell r="U451" t="str">
            <v>Capex</v>
          </cell>
          <cell r="V451" t="str">
            <v>Spend</v>
          </cell>
          <cell r="W451">
            <v>0</v>
          </cell>
          <cell r="X451">
            <v>42552</v>
          </cell>
          <cell r="Y451">
            <v>44012</v>
          </cell>
          <cell r="Z451" t="str">
            <v>&gt; 12 Months</v>
          </cell>
          <cell r="AA451" t="str">
            <v>FY 18-19</v>
          </cell>
          <cell r="AB451" t="str">
            <v>Cancelled</v>
          </cell>
          <cell r="AC451" t="str">
            <v>IPO</v>
          </cell>
          <cell r="AD451" t="str">
            <v>Rail Infrastructure - Corridor</v>
          </cell>
          <cell r="AE451" t="str">
            <v>Kudzo Holland</v>
          </cell>
          <cell r="AF451" t="str">
            <v>Maintenance Works</v>
          </cell>
          <cell r="AG451" t="str">
            <v>Sponsor is Asset Management while Major Works is the delivery division. Strategic theme is Safety. PID approved under Capital Register 3053.30. A $3.7 million program from FY15/16 to FY19/20. $762K approved for FY16/17. The rail corridor access improvements include works around handrails, ladders &amp; walkways.</v>
          </cell>
          <cell r="AH451">
            <v>1.7999999999999998</v>
          </cell>
        </row>
        <row r="452">
          <cell r="A452">
            <v>432</v>
          </cell>
          <cell r="B452" t="str">
            <v>H</v>
          </cell>
          <cell r="C452" t="str">
            <v>H</v>
          </cell>
          <cell r="D452" t="str">
            <v>M</v>
          </cell>
          <cell r="E452" t="str">
            <v>L</v>
          </cell>
          <cell r="F452" t="str">
            <v>L</v>
          </cell>
          <cell r="G452" t="str">
            <v>L</v>
          </cell>
          <cell r="H452" t="str">
            <v>M</v>
          </cell>
          <cell r="I452" t="str">
            <v>M</v>
          </cell>
          <cell r="J452" t="str">
            <v>H</v>
          </cell>
          <cell r="K452" t="str">
            <v>Y</v>
          </cell>
          <cell r="L452" t="str">
            <v>R2P</v>
          </cell>
          <cell r="M452" t="str">
            <v>TBA</v>
          </cell>
          <cell r="N452" t="str">
            <v>3142.10</v>
          </cell>
          <cell r="O452" t="str">
            <v>Substation Fencing Program</v>
          </cell>
          <cell r="P452" t="str">
            <v>Substation Fencing Program 2014/15 - 2019/20</v>
          </cell>
          <cell r="Q452" t="str">
            <v>N</v>
          </cell>
          <cell r="R452" t="str">
            <v>Engineering &amp; Maintenance</v>
          </cell>
          <cell r="S452" t="str">
            <v>E&amp;M - Asset Management</v>
          </cell>
          <cell r="T452">
            <v>9.1</v>
          </cell>
          <cell r="U452" t="str">
            <v>Capex</v>
          </cell>
          <cell r="V452" t="str">
            <v>Spend</v>
          </cell>
          <cell r="W452">
            <v>0</v>
          </cell>
          <cell r="X452">
            <v>42552</v>
          </cell>
          <cell r="Y452">
            <v>44012</v>
          </cell>
          <cell r="Z452" t="str">
            <v>&gt; 12 Months</v>
          </cell>
          <cell r="AA452" t="str">
            <v>FY 18-19</v>
          </cell>
          <cell r="AB452" t="str">
            <v>Cancelled</v>
          </cell>
          <cell r="AC452" t="str">
            <v>IPO</v>
          </cell>
          <cell r="AD452" t="str">
            <v>Rail Infrastructure - Corridor</v>
          </cell>
          <cell r="AE452" t="str">
            <v>Kudzo Holland</v>
          </cell>
          <cell r="AF452" t="str">
            <v>Fencing, Gates &amp; Doors</v>
          </cell>
          <cell r="AG452" t="str">
            <v>Sponsor is Asset Management while Major Works is the delivery division. Strategic theme is Safety. PID approved under Capital Register 3142.10. A $9.1 million program from FY15/16 to FY21/20. $2.048m approved for FY16/17. Nader Dabit (Project Manager, Major Works), part of a wider Substation Fencing Program to install high-security fencing across all substations (33 sites in total) over the next 5-years.</v>
          </cell>
          <cell r="AH452">
            <v>3.8</v>
          </cell>
        </row>
        <row r="453">
          <cell r="A453">
            <v>433</v>
          </cell>
          <cell r="B453" t="str">
            <v>L</v>
          </cell>
          <cell r="C453" t="str">
            <v>L</v>
          </cell>
          <cell r="D453" t="str">
            <v>L</v>
          </cell>
          <cell r="E453" t="str">
            <v>L</v>
          </cell>
          <cell r="F453" t="str">
            <v>L</v>
          </cell>
          <cell r="G453" t="str">
            <v>L</v>
          </cell>
          <cell r="H453" t="str">
            <v>M</v>
          </cell>
          <cell r="I453" t="str">
            <v>M</v>
          </cell>
          <cell r="J453" t="str">
            <v>L</v>
          </cell>
          <cell r="K453" t="str">
            <v>N</v>
          </cell>
          <cell r="L453" t="str">
            <v>S2C</v>
          </cell>
          <cell r="M453" t="str">
            <v>TBA</v>
          </cell>
          <cell r="N453">
            <v>3167.2</v>
          </cell>
          <cell r="O453" t="str">
            <v>Fire Life and Safety Program</v>
          </cell>
          <cell r="P453" t="str">
            <v>ESR Emergency Egress Improvements</v>
          </cell>
          <cell r="Q453" t="str">
            <v>N</v>
          </cell>
          <cell r="R453" t="str">
            <v>Engineering &amp; Maintenance</v>
          </cell>
          <cell r="S453" t="str">
            <v>E&amp;M - Asset Management</v>
          </cell>
          <cell r="T453">
            <v>2</v>
          </cell>
          <cell r="U453" t="str">
            <v>Capex</v>
          </cell>
          <cell r="V453" t="str">
            <v>Spend</v>
          </cell>
          <cell r="W453">
            <v>0</v>
          </cell>
          <cell r="X453">
            <v>42552</v>
          </cell>
          <cell r="Y453">
            <v>44012</v>
          </cell>
          <cell r="Z453" t="str">
            <v>&gt; 12 Months</v>
          </cell>
          <cell r="AA453" t="str">
            <v>FY 18-19</v>
          </cell>
          <cell r="AB453" t="str">
            <v>Cancelled</v>
          </cell>
          <cell r="AC453" t="str">
            <v>CBP</v>
          </cell>
          <cell r="AD453" t="str">
            <v>Rail Infrastructure - Corridor</v>
          </cell>
          <cell r="AE453" t="str">
            <v>Kudzo Holland</v>
          </cell>
          <cell r="AF453" t="str">
            <v>Fire, Life &amp; Safety - Tunnels</v>
          </cell>
          <cell r="AG453" t="str">
            <v>Sponsor is Engineering Systems Integrity while Major Works is the delivery division. Strategic theme is Safety. PID approved under Capital Register 3167.20. A $2 million program from FY16/17 to FY19/20</v>
          </cell>
          <cell r="AH453">
            <v>1.7999999999999998</v>
          </cell>
        </row>
        <row r="454">
          <cell r="A454">
            <v>434</v>
          </cell>
          <cell r="B454" t="str">
            <v>L</v>
          </cell>
          <cell r="C454" t="str">
            <v>L</v>
          </cell>
          <cell r="D454" t="str">
            <v>L</v>
          </cell>
          <cell r="E454" t="str">
            <v>L</v>
          </cell>
          <cell r="F454" t="str">
            <v>L</v>
          </cell>
          <cell r="G454" t="str">
            <v>L</v>
          </cell>
          <cell r="H454" t="str">
            <v>M</v>
          </cell>
          <cell r="I454" t="str">
            <v>M</v>
          </cell>
          <cell r="J454" t="str">
            <v>L</v>
          </cell>
          <cell r="K454" t="str">
            <v>N</v>
          </cell>
          <cell r="L454" t="str">
            <v>S2C</v>
          </cell>
          <cell r="M454" t="str">
            <v>TBA</v>
          </cell>
          <cell r="N454" t="str">
            <v>3167.40</v>
          </cell>
          <cell r="O454" t="str">
            <v>Tunnel, Lighting &amp; Power Upgrade Program</v>
          </cell>
          <cell r="P454" t="str">
            <v>ESR Consolidated Tunnel Lighting</v>
          </cell>
          <cell r="Q454" t="str">
            <v>N</v>
          </cell>
          <cell r="R454" t="str">
            <v>Engineering &amp; Maintenance</v>
          </cell>
          <cell r="S454" t="str">
            <v>E&amp;M - Asset Management</v>
          </cell>
          <cell r="T454">
            <v>6.6</v>
          </cell>
          <cell r="U454" t="str">
            <v>Capex</v>
          </cell>
          <cell r="V454" t="str">
            <v>Spend</v>
          </cell>
          <cell r="W454">
            <v>0</v>
          </cell>
          <cell r="X454">
            <v>42552</v>
          </cell>
          <cell r="Y454">
            <v>44012</v>
          </cell>
          <cell r="Z454" t="str">
            <v>&gt; 12 Months</v>
          </cell>
          <cell r="AA454" t="str">
            <v>FY 18-19</v>
          </cell>
          <cell r="AB454" t="str">
            <v>Cancelled</v>
          </cell>
          <cell r="AC454" t="str">
            <v>CBP</v>
          </cell>
          <cell r="AD454" t="str">
            <v>Rail Infrastructure - Corridor</v>
          </cell>
          <cell r="AE454" t="str">
            <v>Kudzo Holland</v>
          </cell>
          <cell r="AF454" t="str">
            <v>Fire, Life &amp; Safety - Tunnels</v>
          </cell>
          <cell r="AG454" t="str">
            <v>Sponsor is Engineering Systems Integrity while Major Works is the delivery division. Strategic theme is Safety. It is at Pre-PID stage under Capital Register 3167.40. Planned for PID approval in May 16. A $6.6M program from FY16/17 to FY19/20. $1.206m approved for FY16/17 (RESERVE - DOCUMENT BALANCES)</v>
          </cell>
          <cell r="AH454">
            <v>1.7999999999999998</v>
          </cell>
        </row>
        <row r="455">
          <cell r="A455">
            <v>435</v>
          </cell>
          <cell r="B455" t="str">
            <v>L</v>
          </cell>
          <cell r="C455" t="str">
            <v>L</v>
          </cell>
          <cell r="D455" t="str">
            <v>L</v>
          </cell>
          <cell r="E455" t="str">
            <v>L</v>
          </cell>
          <cell r="F455" t="str">
            <v>L</v>
          </cell>
          <cell r="G455" t="str">
            <v>L</v>
          </cell>
          <cell r="H455" t="str">
            <v>M</v>
          </cell>
          <cell r="I455" t="str">
            <v>M</v>
          </cell>
          <cell r="J455" t="str">
            <v>L</v>
          </cell>
          <cell r="K455" t="str">
            <v>N</v>
          </cell>
          <cell r="L455" t="str">
            <v>S2C</v>
          </cell>
          <cell r="M455" t="str">
            <v>TBA</v>
          </cell>
          <cell r="N455">
            <v>3167.5</v>
          </cell>
          <cell r="O455" t="str">
            <v>Tunnel, Lighting &amp; Power Upgrade Program</v>
          </cell>
          <cell r="P455" t="str">
            <v>CUG Installation of Power Outlets</v>
          </cell>
          <cell r="Q455" t="str">
            <v>N</v>
          </cell>
          <cell r="R455" t="str">
            <v>Engineering &amp; Maintenance</v>
          </cell>
          <cell r="S455" t="str">
            <v>E&amp;M - Asset Management</v>
          </cell>
          <cell r="T455">
            <v>6.8</v>
          </cell>
          <cell r="U455" t="str">
            <v>Capex</v>
          </cell>
          <cell r="V455" t="str">
            <v>Spend</v>
          </cell>
          <cell r="W455">
            <v>0</v>
          </cell>
          <cell r="X455">
            <v>42552</v>
          </cell>
          <cell r="Y455">
            <v>44012</v>
          </cell>
          <cell r="Z455" t="str">
            <v>&gt; 12 Months</v>
          </cell>
          <cell r="AA455" t="str">
            <v>FY 18-19</v>
          </cell>
          <cell r="AB455" t="str">
            <v>Cancelled</v>
          </cell>
          <cell r="AC455" t="str">
            <v>CBP</v>
          </cell>
          <cell r="AD455" t="str">
            <v>Rail Infrastructure - Corridor</v>
          </cell>
          <cell r="AE455" t="str">
            <v>Kudzo Holland</v>
          </cell>
          <cell r="AF455" t="str">
            <v>Fire, Life &amp; Safety - Tunnels</v>
          </cell>
          <cell r="AG455" t="str">
            <v>Sponsor is Engineering Systems Integrity while Major Works is the delivery division. Strategic theme is Safety. PID approved under Capital Register 3167.50. Planned PBC approval in June 16 FIC. A $6.8M program from FY16/17 to FY19/20</v>
          </cell>
          <cell r="AH455">
            <v>1.7999999999999998</v>
          </cell>
        </row>
        <row r="456">
          <cell r="A456">
            <v>436</v>
          </cell>
          <cell r="B456" t="str">
            <v>L</v>
          </cell>
          <cell r="C456" t="str">
            <v>L</v>
          </cell>
          <cell r="D456" t="str">
            <v>L</v>
          </cell>
          <cell r="E456" t="str">
            <v>L</v>
          </cell>
          <cell r="F456" t="str">
            <v>L</v>
          </cell>
          <cell r="G456" t="str">
            <v>L</v>
          </cell>
          <cell r="H456" t="str">
            <v>M</v>
          </cell>
          <cell r="I456" t="str">
            <v>M</v>
          </cell>
          <cell r="J456" t="str">
            <v>L</v>
          </cell>
          <cell r="K456" t="str">
            <v>N</v>
          </cell>
          <cell r="L456" t="str">
            <v>S2C</v>
          </cell>
          <cell r="M456" t="str">
            <v>TBA</v>
          </cell>
          <cell r="N456" t="str">
            <v>8365.A0</v>
          </cell>
          <cell r="O456" t="str">
            <v>Fire Life and Safety Program</v>
          </cell>
          <cell r="P456" t="str">
            <v>CUG Emergency Walkways</v>
          </cell>
          <cell r="Q456" t="str">
            <v>N</v>
          </cell>
          <cell r="R456" t="str">
            <v>Engineering &amp; Maintenance</v>
          </cell>
          <cell r="S456" t="str">
            <v>E&amp;M - Engineering &amp; Systems Integrity</v>
          </cell>
          <cell r="T456">
            <v>0</v>
          </cell>
          <cell r="U456" t="str">
            <v>Capex</v>
          </cell>
          <cell r="V456" t="str">
            <v>Spend</v>
          </cell>
          <cell r="W456">
            <v>0</v>
          </cell>
          <cell r="X456">
            <v>42552</v>
          </cell>
          <cell r="Y456">
            <v>44012</v>
          </cell>
          <cell r="Z456" t="str">
            <v>&gt; 12 Months</v>
          </cell>
          <cell r="AA456" t="str">
            <v>FY 18-19</v>
          </cell>
          <cell r="AB456" t="str">
            <v>Cancelled</v>
          </cell>
          <cell r="AC456" t="str">
            <v>CBP</v>
          </cell>
          <cell r="AD456" t="str">
            <v>Rail Infrastructure - Corridor</v>
          </cell>
          <cell r="AE456" t="str">
            <v>Kudzo Holland</v>
          </cell>
          <cell r="AF456" t="str">
            <v>Fire, Life &amp; Safety - Tunnels</v>
          </cell>
          <cell r="AG456" t="str">
            <v>Sponsor is Engineering Systems Integrity while Major Works is the delivery division. Strategic theme is Safety. At Pre-PID staged under Capital Register 8365.A0. Value of the program is yet to be determined.</v>
          </cell>
          <cell r="AH456">
            <v>1.7999999999999998</v>
          </cell>
        </row>
        <row r="457">
          <cell r="A457">
            <v>437</v>
          </cell>
          <cell r="B457" t="str">
            <v>L</v>
          </cell>
          <cell r="C457" t="str">
            <v>L</v>
          </cell>
          <cell r="D457" t="str">
            <v>L</v>
          </cell>
          <cell r="E457" t="str">
            <v>L</v>
          </cell>
          <cell r="F457" t="str">
            <v>L</v>
          </cell>
          <cell r="G457" t="str">
            <v>L</v>
          </cell>
          <cell r="H457" t="str">
            <v>M</v>
          </cell>
          <cell r="I457" t="str">
            <v>M</v>
          </cell>
          <cell r="J457" t="str">
            <v>L</v>
          </cell>
          <cell r="K457" t="str">
            <v>N</v>
          </cell>
          <cell r="L457" t="str">
            <v>S2C</v>
          </cell>
          <cell r="M457" t="str">
            <v>TBA</v>
          </cell>
          <cell r="N457" t="str">
            <v>AMD0040</v>
          </cell>
          <cell r="O457" t="str">
            <v>Rail Corridor Access Program</v>
          </cell>
          <cell r="P457" t="str">
            <v>Warning Lights</v>
          </cell>
          <cell r="Q457" t="str">
            <v>N</v>
          </cell>
          <cell r="R457" t="str">
            <v>Engineering &amp; Maintenance</v>
          </cell>
          <cell r="S457" t="str">
            <v>E&amp;M - Asset Management</v>
          </cell>
          <cell r="T457">
            <v>0</v>
          </cell>
          <cell r="U457" t="str">
            <v>Capex</v>
          </cell>
          <cell r="V457" t="str">
            <v>Spend</v>
          </cell>
          <cell r="W457">
            <v>0</v>
          </cell>
          <cell r="X457">
            <v>42552</v>
          </cell>
          <cell r="Y457">
            <v>44012</v>
          </cell>
          <cell r="Z457" t="str">
            <v>&gt; 12 Months</v>
          </cell>
          <cell r="AA457" t="str">
            <v>FY 18-19</v>
          </cell>
          <cell r="AB457" t="str">
            <v>Cancelled</v>
          </cell>
          <cell r="AC457" t="str">
            <v>Asset Management</v>
          </cell>
          <cell r="AD457" t="str">
            <v>Rail Infrastructure - Corridor</v>
          </cell>
          <cell r="AE457" t="str">
            <v>Kudzo Holland</v>
          </cell>
          <cell r="AF457" t="str">
            <v>Maintenance Works</v>
          </cell>
          <cell r="AG457" t="str">
            <v>Sponsor is Engineering Systems Integrity while Major Works is the delivery division. Strategic theme is Safety. Classified as "New" under Capital Register AMD0040. Value of the program is yet to be determined.</v>
          </cell>
          <cell r="AH457">
            <v>1.7999999999999998</v>
          </cell>
        </row>
        <row r="458">
          <cell r="A458">
            <v>438</v>
          </cell>
          <cell r="B458" t="str">
            <v>L</v>
          </cell>
          <cell r="C458" t="str">
            <v>L</v>
          </cell>
          <cell r="D458" t="str">
            <v>L</v>
          </cell>
          <cell r="E458" t="str">
            <v>L</v>
          </cell>
          <cell r="F458" t="str">
            <v>L</v>
          </cell>
          <cell r="G458" t="str">
            <v>L</v>
          </cell>
          <cell r="H458" t="str">
            <v>M</v>
          </cell>
          <cell r="I458" t="str">
            <v>M</v>
          </cell>
          <cell r="J458" t="str">
            <v>L</v>
          </cell>
          <cell r="K458" t="str">
            <v>N</v>
          </cell>
          <cell r="L458" t="str">
            <v>S2C</v>
          </cell>
          <cell r="M458" t="str">
            <v>TBA</v>
          </cell>
          <cell r="N458" t="str">
            <v>AMD0041</v>
          </cell>
          <cell r="O458" t="str">
            <v>Rail Corridor Access Program</v>
          </cell>
          <cell r="P458" t="str">
            <v>Non-CUG, Non-ESR Tunnel Lighting Upgrade</v>
          </cell>
          <cell r="Q458" t="str">
            <v>N</v>
          </cell>
          <cell r="R458" t="str">
            <v>Engineering &amp; Maintenance</v>
          </cell>
          <cell r="S458" t="str">
            <v>E&amp;M - Asset Management</v>
          </cell>
          <cell r="T458">
            <v>0</v>
          </cell>
          <cell r="U458" t="str">
            <v>Capex</v>
          </cell>
          <cell r="V458" t="str">
            <v>Spend</v>
          </cell>
          <cell r="W458">
            <v>0</v>
          </cell>
          <cell r="X458">
            <v>42552</v>
          </cell>
          <cell r="Y458">
            <v>44012</v>
          </cell>
          <cell r="Z458" t="str">
            <v>&gt; 12 Months</v>
          </cell>
          <cell r="AA458" t="str">
            <v>FY 18-19</v>
          </cell>
          <cell r="AB458" t="str">
            <v>Cancelled</v>
          </cell>
          <cell r="AC458" t="str">
            <v>Asset Management</v>
          </cell>
          <cell r="AD458" t="str">
            <v>Rail Infrastructure - Corridor</v>
          </cell>
          <cell r="AE458" t="str">
            <v>Kudzo Holland</v>
          </cell>
          <cell r="AF458" t="str">
            <v>Maintenance Works</v>
          </cell>
          <cell r="AG458" t="str">
            <v>Sponsor is Engineering Systems Integrity while Major Works is the delivery division. Strategic theme is Safety. Classified as "New" under Capital Register AMD0041. Value of the program is yet to be determined.</v>
          </cell>
          <cell r="AH458">
            <v>1.7999999999999998</v>
          </cell>
        </row>
        <row r="459">
          <cell r="A459">
            <v>439</v>
          </cell>
          <cell r="B459" t="str">
            <v>H</v>
          </cell>
          <cell r="C459" t="str">
            <v>H</v>
          </cell>
          <cell r="D459" t="str">
            <v>H</v>
          </cell>
          <cell r="E459" t="str">
            <v>H</v>
          </cell>
          <cell r="F459" t="str">
            <v>H</v>
          </cell>
          <cell r="G459" t="str">
            <v>H</v>
          </cell>
          <cell r="H459" t="str">
            <v>H</v>
          </cell>
          <cell r="I459" t="str">
            <v>H</v>
          </cell>
          <cell r="J459" t="str">
            <v>H</v>
          </cell>
          <cell r="K459" t="str">
            <v>Y</v>
          </cell>
          <cell r="L459" t="str">
            <v>S2C</v>
          </cell>
          <cell r="M459" t="str">
            <v>WS245312</v>
          </cell>
          <cell r="N459">
            <v>0</v>
          </cell>
          <cell r="O459" t="str">
            <v>Existing Network Enhancements Program</v>
          </cell>
          <cell r="P459" t="str">
            <v>ENE – Stations Upgrade - Canopy Installation at 3 stations</v>
          </cell>
          <cell r="Q459" t="str">
            <v>N</v>
          </cell>
          <cell r="R459" t="str">
            <v>Future Network Delivery</v>
          </cell>
          <cell r="S459" t="str">
            <v>FND - Customer Readiness</v>
          </cell>
          <cell r="T459">
            <v>8.2669999999999995</v>
          </cell>
          <cell r="U459" t="str">
            <v>Capex</v>
          </cell>
          <cell r="V459" t="str">
            <v>Spend</v>
          </cell>
          <cell r="W459">
            <v>42465</v>
          </cell>
          <cell r="X459">
            <v>42705</v>
          </cell>
          <cell r="Y459">
            <v>42885</v>
          </cell>
          <cell r="Z459" t="str">
            <v>0-3 Months</v>
          </cell>
          <cell r="AA459" t="str">
            <v>FY 16-17</v>
          </cell>
          <cell r="AB459" t="str">
            <v>Active</v>
          </cell>
          <cell r="AC459" t="str">
            <v>Future Network Delivery</v>
          </cell>
          <cell r="AD459" t="str">
            <v>Construction &amp; Refurbishment</v>
          </cell>
          <cell r="AE459" t="str">
            <v>Shantala Prabhu</v>
          </cell>
          <cell r="AF459" t="str">
            <v>Building and Fit-Out</v>
          </cell>
          <cell r="AG459" t="str">
            <v>Tender issue 16/2</v>
          </cell>
          <cell r="AH459">
            <v>5</v>
          </cell>
        </row>
        <row r="460">
          <cell r="A460">
            <v>440</v>
          </cell>
          <cell r="B460" t="str">
            <v>M</v>
          </cell>
          <cell r="C460" t="str">
            <v>H</v>
          </cell>
          <cell r="D460" t="str">
            <v>H</v>
          </cell>
          <cell r="E460" t="str">
            <v>L</v>
          </cell>
          <cell r="F460" t="str">
            <v>H</v>
          </cell>
          <cell r="G460" t="str">
            <v>M</v>
          </cell>
          <cell r="H460" t="str">
            <v>L</v>
          </cell>
          <cell r="I460" t="str">
            <v>H</v>
          </cell>
          <cell r="J460" t="str">
            <v>L</v>
          </cell>
          <cell r="K460" t="str">
            <v>N</v>
          </cell>
          <cell r="L460" t="str">
            <v>S2C</v>
          </cell>
          <cell r="M460" t="str">
            <v>WS232511</v>
          </cell>
          <cell r="N460">
            <v>0</v>
          </cell>
          <cell r="O460" t="str">
            <v>Maintenance</v>
          </cell>
          <cell r="P460" t="str">
            <v>Provision of Bus Services for Region 5 &amp; 6 - Tender</v>
          </cell>
          <cell r="Q460" t="str">
            <v>Y</v>
          </cell>
          <cell r="R460" t="str">
            <v>Operations</v>
          </cell>
          <cell r="S460" t="str">
            <v>OP - Operations Planning</v>
          </cell>
          <cell r="T460">
            <v>37.799999999999997</v>
          </cell>
          <cell r="U460" t="str">
            <v>Opex</v>
          </cell>
          <cell r="V460" t="str">
            <v>Spend</v>
          </cell>
          <cell r="W460">
            <v>43647</v>
          </cell>
          <cell r="X460">
            <v>43647</v>
          </cell>
          <cell r="Y460">
            <v>44012</v>
          </cell>
          <cell r="Z460" t="str">
            <v>&gt; 12 Months</v>
          </cell>
          <cell r="AA460" t="str">
            <v>FY 18-19</v>
          </cell>
          <cell r="AB460" t="str">
            <v>Planned</v>
          </cell>
          <cell r="AC460" t="str">
            <v>Operations Planning</v>
          </cell>
          <cell r="AD460" t="str">
            <v>Rail Infrastructure - Corridor</v>
          </cell>
          <cell r="AE460" t="str">
            <v>Dermot Cullen</v>
          </cell>
          <cell r="AF460" t="str">
            <v>Alternative Transport</v>
          </cell>
          <cell r="AG460" t="str">
            <v>BCM is Roger Johnston. Current contract (CW33117) covering both Region 5 &amp; 6  (Sydney West &amp; South West) with Nowra Coaches at a total value of $37.8M. Contracts are 7-year (3+2+1+1) term expiring on 30 June 2020. A tender will be required in FY19/20 to establish new contracts.</v>
          </cell>
          <cell r="AH460">
            <v>3.4</v>
          </cell>
        </row>
        <row r="461">
          <cell r="A461">
            <v>441</v>
          </cell>
          <cell r="B461" t="str">
            <v>L</v>
          </cell>
          <cell r="C461" t="str">
            <v>L</v>
          </cell>
          <cell r="D461" t="str">
            <v>L</v>
          </cell>
          <cell r="E461" t="str">
            <v>L</v>
          </cell>
          <cell r="F461" t="str">
            <v>L</v>
          </cell>
          <cell r="G461" t="str">
            <v>L</v>
          </cell>
          <cell r="H461" t="str">
            <v>M</v>
          </cell>
          <cell r="I461" t="str">
            <v>M</v>
          </cell>
          <cell r="J461" t="str">
            <v>L</v>
          </cell>
          <cell r="K461" t="str">
            <v>N</v>
          </cell>
          <cell r="L461" t="str">
            <v>S2C</v>
          </cell>
          <cell r="M461" t="str">
            <v>WS232486</v>
          </cell>
          <cell r="N461">
            <v>3053.4</v>
          </cell>
          <cell r="O461" t="str">
            <v>Rail Corridor Access Program</v>
          </cell>
          <cell r="P461" t="str">
            <v>Service Level Crossings FY2015 - FY2022</v>
          </cell>
          <cell r="Q461" t="str">
            <v>N</v>
          </cell>
          <cell r="R461" t="str">
            <v>Engineering &amp; Maintenance</v>
          </cell>
          <cell r="S461" t="str">
            <v>E&amp;M - Major Works</v>
          </cell>
          <cell r="T461">
            <v>6.4</v>
          </cell>
          <cell r="U461" t="str">
            <v>Capex</v>
          </cell>
          <cell r="V461" t="str">
            <v>Spend</v>
          </cell>
          <cell r="W461">
            <v>0</v>
          </cell>
          <cell r="X461">
            <v>42552</v>
          </cell>
          <cell r="Y461">
            <v>44742</v>
          </cell>
          <cell r="Z461" t="str">
            <v>&gt; 12 Months</v>
          </cell>
          <cell r="AA461" t="str">
            <v>FY 18-19</v>
          </cell>
          <cell r="AB461" t="str">
            <v>Cancelled</v>
          </cell>
          <cell r="AC461" t="str">
            <v>IPO</v>
          </cell>
          <cell r="AD461" t="str">
            <v>Rail Infrastructure - Corridor</v>
          </cell>
          <cell r="AE461" t="str">
            <v>Kudzo Holland</v>
          </cell>
          <cell r="AF461" t="str">
            <v>Maintenance Works</v>
          </cell>
          <cell r="AG461" t="str">
            <v xml:space="preserve">Sponsor is Asset Management while Major Works is the delivery division. Strategic theme is Safety. PID approved under Capital Register 3053.40. A $6.4 million program from FY15/16 to FY21/22. $890K approved for FY16/17 </v>
          </cell>
          <cell r="AH461">
            <v>1.7999999999999998</v>
          </cell>
        </row>
        <row r="462">
          <cell r="A462">
            <v>442</v>
          </cell>
          <cell r="B462" t="str">
            <v>M</v>
          </cell>
          <cell r="C462" t="str">
            <v>H</v>
          </cell>
          <cell r="D462" t="str">
            <v>L</v>
          </cell>
          <cell r="E462" t="str">
            <v>M</v>
          </cell>
          <cell r="F462" t="str">
            <v>H</v>
          </cell>
          <cell r="G462" t="str">
            <v>H</v>
          </cell>
          <cell r="H462" t="str">
            <v>H</v>
          </cell>
          <cell r="I462" t="str">
            <v>H</v>
          </cell>
          <cell r="J462" t="str">
            <v>L</v>
          </cell>
          <cell r="K462" t="str">
            <v>Y</v>
          </cell>
          <cell r="L462" t="str">
            <v>S2C</v>
          </cell>
          <cell r="M462" t="str">
            <v>WS228149</v>
          </cell>
          <cell r="N462" t="str">
            <v>3192.00</v>
          </cell>
          <cell r="O462" t="str">
            <v>Sydney Harbour Bridge Deck Upgrade (SHB)</v>
          </cell>
          <cell r="P462" t="str">
            <v>3192.00 SHB Decking EOI</v>
          </cell>
          <cell r="Q462" t="str">
            <v>Y</v>
          </cell>
          <cell r="R462" t="str">
            <v>Engineering &amp; Maintenance</v>
          </cell>
          <cell r="S462" t="str">
            <v>E&amp;M - Major Works</v>
          </cell>
          <cell r="T462">
            <v>20</v>
          </cell>
          <cell r="U462" t="str">
            <v>Capex</v>
          </cell>
          <cell r="V462" t="str">
            <v>Spend</v>
          </cell>
          <cell r="W462">
            <v>42304</v>
          </cell>
          <cell r="X462">
            <v>42304</v>
          </cell>
          <cell r="Y462">
            <v>42886</v>
          </cell>
          <cell r="Z462" t="str">
            <v>0-3 Months</v>
          </cell>
          <cell r="AA462" t="str">
            <v>FY 16-17</v>
          </cell>
          <cell r="AB462" t="str">
            <v>Active</v>
          </cell>
          <cell r="AC462" t="str">
            <v>CBP</v>
          </cell>
          <cell r="AD462" t="str">
            <v>Rail Infrastructure - Track</v>
          </cell>
          <cell r="AE462" t="str">
            <v>Maryam Rahimi</v>
          </cell>
          <cell r="AF462" t="str">
            <v>Rail &amp; Rail hardware</v>
          </cell>
          <cell r="AG462" t="str">
            <v>19/01/2017: Draft of Contract has sent to the supplier for their review. 
9/12/16: Contract in Negotiation. All the Request for Clarification carried post tender evaluation are consolidated to be a schedule to the scope of work which is now with supplier for their review. SHB site visit organised for the supplier to visit the bridge on Sun 11/12/16
1/12/16: Contract and commercials are under negotiation with the potential supplier.
16/11/16: cost centre for this project: 503128175 &amp; work order BWC80103. Finance partner is Paul Stapleton.
26/10/16: Contract &amp; commercilas are under negotiation.
18/10/16: Approval To Award the contract is in draft.
13/10/16:Technical Presentation &amp; Clarification Meeting have been conducted by shortlisted supplier on 6/10/16. Contract non-conformances are under further negotiation between both parties (lagal).
28/09/16: Negotiation Strategy approved. Supplier negotation meeting scheduled for 6th October 16.
14/9/16: Negotiation Strategy is in Ariba approval flow. 30/08/16: Outcomes of TER has been consulted with Jacobs as Technical Advisor to TEC and awaiting Jacobs advise to conclude the TER and enter to next phase of negotiation.
5th AUG 2016: TER in draft and under review by TEC.
Tender is under evaluation. Evaluation requires a lot of clarification. 
CBP I.D. 267, IPO Capital register I.D. 3192.10, $1.246 approved for FY16/17 (Funding Source is G&amp;I), however EOI IS FUNDED FROM MW OPEX. Overall project PID Approved, final PBC planned for June 2017. Overall project funding planned til at least FY19/20
No overall project manager, project currently under MPMO (Greg Harris)
SHB Project. EOI to trial &amp; select materials only. Subsequent supply of materials subject to approval of Business Case for Capex 
High Risk to Completion rating due to MW personnel changes</v>
          </cell>
          <cell r="AH462">
            <v>2.6</v>
          </cell>
        </row>
        <row r="463">
          <cell r="A463">
            <v>443</v>
          </cell>
          <cell r="B463" t="str">
            <v>L</v>
          </cell>
          <cell r="C463" t="str">
            <v>H</v>
          </cell>
          <cell r="D463" t="str">
            <v>M</v>
          </cell>
          <cell r="E463" t="str">
            <v>L</v>
          </cell>
          <cell r="F463" t="str">
            <v>L</v>
          </cell>
          <cell r="G463" t="str">
            <v>M</v>
          </cell>
          <cell r="H463" t="str">
            <v>L</v>
          </cell>
          <cell r="I463" t="str">
            <v>M</v>
          </cell>
          <cell r="J463" t="str">
            <v>L</v>
          </cell>
          <cell r="K463" t="str">
            <v>Y</v>
          </cell>
          <cell r="L463" t="str">
            <v>S2C</v>
          </cell>
          <cell r="M463" t="str">
            <v>WS249571</v>
          </cell>
          <cell r="N463">
            <v>0</v>
          </cell>
          <cell r="O463" t="str">
            <v>Supply Agreement Renewals</v>
          </cell>
          <cell r="P463" t="str">
            <v>Long Term Supply Agreement - Contact and Dropper Wire (NKT)</v>
          </cell>
          <cell r="Q463" t="str">
            <v>N</v>
          </cell>
          <cell r="R463" t="str">
            <v>Engineering &amp; Maintenance</v>
          </cell>
          <cell r="S463" t="str">
            <v>E&amp;M - Commercial &amp; Supply Chain</v>
          </cell>
          <cell r="T463">
            <v>15</v>
          </cell>
          <cell r="U463" t="str">
            <v>Opex</v>
          </cell>
          <cell r="V463" t="str">
            <v>Spend</v>
          </cell>
          <cell r="W463">
            <v>42510</v>
          </cell>
          <cell r="X463">
            <v>42704</v>
          </cell>
          <cell r="Y463">
            <v>42886</v>
          </cell>
          <cell r="Z463" t="str">
            <v>0-3 Months</v>
          </cell>
          <cell r="AA463" t="str">
            <v>FY 16-17</v>
          </cell>
          <cell r="AB463" t="str">
            <v>Active</v>
          </cell>
          <cell r="AC463" t="str">
            <v>Internal Strat. Procurement</v>
          </cell>
          <cell r="AD463" t="str">
            <v>Rail Infrastructure - Track</v>
          </cell>
          <cell r="AE463" t="str">
            <v>Phoebe Ding</v>
          </cell>
          <cell r="AF463" t="str">
            <v>Electrical Assets &amp; Materials</v>
          </cell>
          <cell r="AG463" t="str">
            <v>19/01/17: Procurement Strategy approved. Request for Best Competitive Proposal has been issued to the supplier; the proposal will come through by 31st Jan 17.
9/12/16: Procurement Strategy approved. Request for Best Competitive Proposal has been issued to the supplier; the proposal will come through by 31st Jan 17..
1/12/16: Procurement Strategy for direct negotiation with incumbent supplier nkt is in approval flow.
18/11/16: Procurement Strategy for direct negotiation with incumbent supplier nkt is in approval flow.
4/11/16: Procurement Strategy is in draft.
Sourcing renewal  - expiring supply agreement (CW39968 - NKT)</v>
          </cell>
          <cell r="AH463">
            <v>2.1999999999999997</v>
          </cell>
        </row>
        <row r="464">
          <cell r="A464">
            <v>444</v>
          </cell>
          <cell r="B464" t="str">
            <v>H</v>
          </cell>
          <cell r="C464" t="str">
            <v>M</v>
          </cell>
          <cell r="D464" t="str">
            <v>L</v>
          </cell>
          <cell r="E464" t="str">
            <v>L</v>
          </cell>
          <cell r="F464" t="str">
            <v>L</v>
          </cell>
          <cell r="G464" t="str">
            <v>L</v>
          </cell>
          <cell r="H464" t="str">
            <v>L</v>
          </cell>
          <cell r="I464" t="str">
            <v>L</v>
          </cell>
          <cell r="J464" t="str">
            <v>L</v>
          </cell>
          <cell r="K464" t="str">
            <v>Y</v>
          </cell>
          <cell r="L464" t="str">
            <v>S2C</v>
          </cell>
          <cell r="M464" t="str">
            <v>TBA</v>
          </cell>
          <cell r="N464">
            <v>0</v>
          </cell>
          <cell r="O464" t="str">
            <v>Business Initiated</v>
          </cell>
          <cell r="P464" t="str">
            <v>Vehicle Trailers Disposal x 4</v>
          </cell>
          <cell r="Q464" t="str">
            <v>Y</v>
          </cell>
          <cell r="R464" t="str">
            <v>Engineering &amp; Maintenance</v>
          </cell>
          <cell r="S464" t="str">
            <v>E&amp;M - Commercial &amp; Supply Chain</v>
          </cell>
          <cell r="T464" t="str">
            <v>Revenue</v>
          </cell>
          <cell r="U464" t="str">
            <v>Opex</v>
          </cell>
          <cell r="V464" t="str">
            <v>Revenue</v>
          </cell>
          <cell r="W464">
            <v>0</v>
          </cell>
          <cell r="X464">
            <v>42758</v>
          </cell>
          <cell r="Y464">
            <v>42962</v>
          </cell>
          <cell r="Z464" t="str">
            <v>3-6 Months</v>
          </cell>
          <cell r="AA464" t="str">
            <v>FY 17-18</v>
          </cell>
          <cell r="AB464" t="str">
            <v>Active</v>
          </cell>
          <cell r="AC464" t="str">
            <v>E&amp;M - Commercial &amp; Supply Chain</v>
          </cell>
          <cell r="AD464" t="str">
            <v>Enterprise Services</v>
          </cell>
          <cell r="AE464" t="str">
            <v>Leah Austria</v>
          </cell>
          <cell r="AF464" t="str">
            <v>Revenue</v>
          </cell>
          <cell r="AG464">
            <v>0</v>
          </cell>
          <cell r="AH464">
            <v>1</v>
          </cell>
        </row>
        <row r="465">
          <cell r="A465">
            <v>445</v>
          </cell>
          <cell r="B465" t="str">
            <v>H</v>
          </cell>
          <cell r="C465" t="str">
            <v>M</v>
          </cell>
          <cell r="D465" t="str">
            <v>L</v>
          </cell>
          <cell r="E465" t="str">
            <v>L</v>
          </cell>
          <cell r="F465" t="str">
            <v>L</v>
          </cell>
          <cell r="G465" t="str">
            <v>L</v>
          </cell>
          <cell r="H465" t="str">
            <v>L</v>
          </cell>
          <cell r="I465" t="str">
            <v>L</v>
          </cell>
          <cell r="J465" t="str">
            <v>L</v>
          </cell>
          <cell r="K465" t="str">
            <v>Y</v>
          </cell>
          <cell r="L465" t="str">
            <v>S2C</v>
          </cell>
          <cell r="M465" t="str">
            <v>TBA</v>
          </cell>
          <cell r="N465">
            <v>0</v>
          </cell>
          <cell r="O465" t="str">
            <v>Business Initiated</v>
          </cell>
          <cell r="P465" t="str">
            <v>Elevated Work Platform Hi-rail Disposal x 4</v>
          </cell>
          <cell r="Q465" t="str">
            <v>Y</v>
          </cell>
          <cell r="R465" t="str">
            <v>Engineering &amp; Maintenance</v>
          </cell>
          <cell r="S465" t="str">
            <v>E&amp;M - Commercial &amp; Supply Chain</v>
          </cell>
          <cell r="T465" t="str">
            <v>Revenue</v>
          </cell>
          <cell r="U465" t="str">
            <v>Opex</v>
          </cell>
          <cell r="V465" t="str">
            <v>Revenue</v>
          </cell>
          <cell r="W465">
            <v>0</v>
          </cell>
          <cell r="X465">
            <v>42758</v>
          </cell>
          <cell r="Y465">
            <v>42962</v>
          </cell>
          <cell r="Z465" t="str">
            <v>3-6 Months</v>
          </cell>
          <cell r="AA465" t="str">
            <v>FY 17-18</v>
          </cell>
          <cell r="AB465" t="str">
            <v>Active</v>
          </cell>
          <cell r="AC465" t="str">
            <v>E&amp;M - Commercial &amp; Supply Chain</v>
          </cell>
          <cell r="AD465" t="str">
            <v>Enterprise Services</v>
          </cell>
          <cell r="AE465" t="str">
            <v>Leah Austria</v>
          </cell>
          <cell r="AF465" t="str">
            <v>Revenue</v>
          </cell>
          <cell r="AG465">
            <v>0</v>
          </cell>
          <cell r="AH465">
            <v>1</v>
          </cell>
        </row>
        <row r="466">
          <cell r="A466">
            <v>446</v>
          </cell>
          <cell r="B466" t="str">
            <v>H</v>
          </cell>
          <cell r="C466" t="str">
            <v>M</v>
          </cell>
          <cell r="D466" t="str">
            <v>L</v>
          </cell>
          <cell r="E466" t="str">
            <v>L</v>
          </cell>
          <cell r="F466" t="str">
            <v>L</v>
          </cell>
          <cell r="G466" t="str">
            <v>L</v>
          </cell>
          <cell r="H466" t="str">
            <v>L</v>
          </cell>
          <cell r="I466" t="str">
            <v>L</v>
          </cell>
          <cell r="J466" t="str">
            <v>L</v>
          </cell>
          <cell r="K466" t="str">
            <v>Y</v>
          </cell>
          <cell r="L466" t="str">
            <v>S2C</v>
          </cell>
          <cell r="M466" t="str">
            <v>TBA</v>
          </cell>
          <cell r="N466">
            <v>0</v>
          </cell>
          <cell r="O466" t="str">
            <v>Business Initiated</v>
          </cell>
          <cell r="P466" t="str">
            <v>Track Recording Vehicle Disposal x 1</v>
          </cell>
          <cell r="Q466" t="str">
            <v>Y</v>
          </cell>
          <cell r="R466" t="str">
            <v>Engineering &amp; Maintenance</v>
          </cell>
          <cell r="S466" t="str">
            <v>E&amp;M - Commercial &amp; Supply Chain</v>
          </cell>
          <cell r="T466" t="str">
            <v>Revenue</v>
          </cell>
          <cell r="U466" t="str">
            <v>Opex</v>
          </cell>
          <cell r="V466" t="str">
            <v>Revenue</v>
          </cell>
          <cell r="W466">
            <v>0</v>
          </cell>
          <cell r="X466">
            <v>42758</v>
          </cell>
          <cell r="Y466">
            <v>42962</v>
          </cell>
          <cell r="Z466" t="str">
            <v>3-6 Months</v>
          </cell>
          <cell r="AA466" t="str">
            <v>FY 17-18</v>
          </cell>
          <cell r="AB466" t="str">
            <v>Active</v>
          </cell>
          <cell r="AC466" t="str">
            <v>E&amp;M - Commercial &amp; Supply Chain</v>
          </cell>
          <cell r="AD466" t="str">
            <v>Enterprise Services</v>
          </cell>
          <cell r="AE466" t="str">
            <v>Leah Austria</v>
          </cell>
          <cell r="AF466" t="str">
            <v>Revenue</v>
          </cell>
          <cell r="AG466">
            <v>0</v>
          </cell>
          <cell r="AH466">
            <v>1</v>
          </cell>
        </row>
        <row r="467">
          <cell r="A467">
            <v>447</v>
          </cell>
          <cell r="B467" t="str">
            <v>H</v>
          </cell>
          <cell r="C467" t="str">
            <v>M</v>
          </cell>
          <cell r="D467" t="str">
            <v>L</v>
          </cell>
          <cell r="E467" t="str">
            <v>L</v>
          </cell>
          <cell r="F467" t="str">
            <v>L</v>
          </cell>
          <cell r="G467" t="str">
            <v>L</v>
          </cell>
          <cell r="H467" t="str">
            <v>L</v>
          </cell>
          <cell r="I467" t="str">
            <v>L</v>
          </cell>
          <cell r="J467" t="str">
            <v>L</v>
          </cell>
          <cell r="K467" t="str">
            <v>Y</v>
          </cell>
          <cell r="L467" t="str">
            <v>S2C</v>
          </cell>
          <cell r="M467" t="str">
            <v>TBA</v>
          </cell>
          <cell r="N467">
            <v>0</v>
          </cell>
          <cell r="O467" t="str">
            <v>Business Initiated</v>
          </cell>
          <cell r="P467" t="str">
            <v xml:space="preserve">Pickles Lost Property </v>
          </cell>
          <cell r="Q467" t="str">
            <v>Y</v>
          </cell>
          <cell r="R467" t="str">
            <v>Engineering &amp; Maintenance</v>
          </cell>
          <cell r="S467" t="str">
            <v>E&amp;M - Commercial &amp; Supply Chain</v>
          </cell>
          <cell r="T467" t="str">
            <v>Revenue</v>
          </cell>
          <cell r="U467" t="str">
            <v>Opex</v>
          </cell>
          <cell r="V467" t="str">
            <v>Revenue</v>
          </cell>
          <cell r="W467">
            <v>0</v>
          </cell>
          <cell r="X467">
            <v>42758</v>
          </cell>
          <cell r="Y467">
            <v>42962</v>
          </cell>
          <cell r="Z467" t="str">
            <v>3-6 Months</v>
          </cell>
          <cell r="AA467" t="str">
            <v>FY 17-18</v>
          </cell>
          <cell r="AB467" t="str">
            <v>Active</v>
          </cell>
          <cell r="AC467" t="str">
            <v>E&amp;M - Commercial &amp; Supply Chain</v>
          </cell>
          <cell r="AD467" t="str">
            <v>Enterprise Services</v>
          </cell>
          <cell r="AE467" t="str">
            <v>Leah Austria</v>
          </cell>
          <cell r="AF467" t="str">
            <v>Revenue</v>
          </cell>
          <cell r="AG467">
            <v>0</v>
          </cell>
          <cell r="AH467">
            <v>1</v>
          </cell>
        </row>
        <row r="468">
          <cell r="A468">
            <v>448</v>
          </cell>
          <cell r="B468" t="str">
            <v>H</v>
          </cell>
          <cell r="C468" t="str">
            <v>M</v>
          </cell>
          <cell r="D468" t="str">
            <v>L</v>
          </cell>
          <cell r="E468" t="str">
            <v>L</v>
          </cell>
          <cell r="F468" t="str">
            <v>L</v>
          </cell>
          <cell r="G468" t="str">
            <v>L</v>
          </cell>
          <cell r="H468" t="str">
            <v>L</v>
          </cell>
          <cell r="I468" t="str">
            <v>L</v>
          </cell>
          <cell r="J468" t="str">
            <v>L</v>
          </cell>
          <cell r="K468" t="str">
            <v>Y</v>
          </cell>
          <cell r="L468" t="str">
            <v>S2C</v>
          </cell>
          <cell r="M468" t="str">
            <v>TBA</v>
          </cell>
          <cell r="N468">
            <v>0</v>
          </cell>
          <cell r="O468" t="str">
            <v>Business Initiated</v>
          </cell>
          <cell r="P468" t="str">
            <v>Automatic Ticketing Machine Nodes Disposal</v>
          </cell>
          <cell r="Q468" t="str">
            <v>Y</v>
          </cell>
          <cell r="R468" t="str">
            <v>Engineering &amp; Maintenance</v>
          </cell>
          <cell r="S468" t="str">
            <v>E&amp;M - Commercial &amp; Supply Chain</v>
          </cell>
          <cell r="T468" t="str">
            <v>Revenue</v>
          </cell>
          <cell r="U468" t="str">
            <v>Opex</v>
          </cell>
          <cell r="V468" t="str">
            <v>Revenue</v>
          </cell>
          <cell r="W468">
            <v>0</v>
          </cell>
          <cell r="X468">
            <v>42758</v>
          </cell>
          <cell r="Y468">
            <v>42809</v>
          </cell>
          <cell r="Z468" t="str">
            <v>Completed</v>
          </cell>
          <cell r="AA468" t="str">
            <v>FY 16-17</v>
          </cell>
          <cell r="AB468" t="str">
            <v>Completed</v>
          </cell>
          <cell r="AC468" t="str">
            <v>E&amp;M - Commercial &amp; Supply Chain</v>
          </cell>
          <cell r="AD468" t="str">
            <v>Enterprise Services</v>
          </cell>
          <cell r="AE468" t="str">
            <v>Leah Austria</v>
          </cell>
          <cell r="AF468" t="str">
            <v>Revenue</v>
          </cell>
          <cell r="AG468">
            <v>0</v>
          </cell>
          <cell r="AH468">
            <v>1</v>
          </cell>
        </row>
        <row r="469">
          <cell r="A469">
            <v>449</v>
          </cell>
          <cell r="B469" t="str">
            <v>H</v>
          </cell>
          <cell r="C469" t="str">
            <v>H</v>
          </cell>
          <cell r="D469" t="str">
            <v>H</v>
          </cell>
          <cell r="E469" t="str">
            <v>M</v>
          </cell>
          <cell r="F469" t="str">
            <v>H</v>
          </cell>
          <cell r="G469" t="str">
            <v>H</v>
          </cell>
          <cell r="H469" t="str">
            <v>H</v>
          </cell>
          <cell r="I469" t="str">
            <v>H</v>
          </cell>
          <cell r="J469" t="str">
            <v>H</v>
          </cell>
          <cell r="K469" t="str">
            <v>Y</v>
          </cell>
          <cell r="L469" t="str">
            <v>S2C</v>
          </cell>
          <cell r="M469" t="str">
            <v>WS230542</v>
          </cell>
          <cell r="N469">
            <v>0</v>
          </cell>
          <cell r="O469" t="str">
            <v>Business Initiated</v>
          </cell>
          <cell r="P469" t="str">
            <v>Lifts and Escalators - Design, Supply, Install and Maintain</v>
          </cell>
          <cell r="Q469" t="str">
            <v>Y</v>
          </cell>
          <cell r="R469" t="str">
            <v>Customer Service</v>
          </cell>
          <cell r="S469" t="str">
            <v>CS - Customer Environment</v>
          </cell>
          <cell r="T469">
            <v>110</v>
          </cell>
          <cell r="U469" t="str">
            <v>Capex / Opex</v>
          </cell>
          <cell r="V469" t="str">
            <v>Spend</v>
          </cell>
          <cell r="W469">
            <v>42333</v>
          </cell>
          <cell r="X469">
            <v>42278</v>
          </cell>
          <cell r="Y469">
            <v>42901</v>
          </cell>
          <cell r="Z469" t="str">
            <v>0-3 Months</v>
          </cell>
          <cell r="AA469" t="str">
            <v>FY 16-17</v>
          </cell>
          <cell r="AB469" t="str">
            <v>Active</v>
          </cell>
          <cell r="AC469" t="str">
            <v>Customer Environment</v>
          </cell>
          <cell r="AD469" t="str">
            <v>Enterprise Services</v>
          </cell>
          <cell r="AE469" t="str">
            <v>Prasad Rajakumar</v>
          </cell>
          <cell r="AF469" t="str">
            <v>Facilities Maintenance</v>
          </cell>
          <cell r="AG469" t="str">
            <v>In market</v>
          </cell>
          <cell r="AH469">
            <v>5</v>
          </cell>
        </row>
        <row r="470">
          <cell r="A470">
            <v>450</v>
          </cell>
          <cell r="B470" t="str">
            <v>M</v>
          </cell>
          <cell r="C470" t="str">
            <v>H</v>
          </cell>
          <cell r="D470" t="str">
            <v>M</v>
          </cell>
          <cell r="E470" t="str">
            <v>M</v>
          </cell>
          <cell r="F470" t="str">
            <v>M</v>
          </cell>
          <cell r="G470" t="str">
            <v>M</v>
          </cell>
          <cell r="H470" t="str">
            <v>L</v>
          </cell>
          <cell r="I470" t="str">
            <v>M</v>
          </cell>
          <cell r="J470" t="str">
            <v>M</v>
          </cell>
          <cell r="K470" t="str">
            <v>Y</v>
          </cell>
          <cell r="L470" t="str">
            <v>Variation</v>
          </cell>
          <cell r="M470" t="str">
            <v>P12004</v>
          </cell>
          <cell r="N470">
            <v>0</v>
          </cell>
          <cell r="O470" t="str">
            <v>Business Initiated</v>
          </cell>
          <cell r="P470" t="str">
            <v>FM - Painting Panel Stations</v>
          </cell>
          <cell r="Q470" t="str">
            <v>Y</v>
          </cell>
          <cell r="R470" t="str">
            <v>Customer Service</v>
          </cell>
          <cell r="S470" t="str">
            <v>CS - Customer Environment</v>
          </cell>
          <cell r="T470">
            <v>10</v>
          </cell>
          <cell r="U470" t="str">
            <v>Opex</v>
          </cell>
          <cell r="V470" t="str">
            <v>Spend</v>
          </cell>
          <cell r="W470">
            <v>42755</v>
          </cell>
          <cell r="X470">
            <v>42755</v>
          </cell>
          <cell r="Y470">
            <v>42825</v>
          </cell>
          <cell r="Z470" t="str">
            <v>0-3 Months</v>
          </cell>
          <cell r="AA470" t="str">
            <v>FY 16-17</v>
          </cell>
          <cell r="AB470" t="str">
            <v>Active</v>
          </cell>
          <cell r="AC470" t="str">
            <v>Customer Environment</v>
          </cell>
          <cell r="AD470" t="str">
            <v>Enterprise Services</v>
          </cell>
          <cell r="AE470" t="str">
            <v>Richard Tedesco</v>
          </cell>
          <cell r="AF470" t="str">
            <v>Facilities Maintenance</v>
          </cell>
          <cell r="AG470">
            <v>0</v>
          </cell>
          <cell r="AH470">
            <v>3</v>
          </cell>
        </row>
        <row r="471">
          <cell r="A471">
            <v>451</v>
          </cell>
          <cell r="B471" t="str">
            <v>M</v>
          </cell>
          <cell r="C471" t="str">
            <v>H</v>
          </cell>
          <cell r="D471" t="str">
            <v>M</v>
          </cell>
          <cell r="E471" t="str">
            <v>M</v>
          </cell>
          <cell r="F471" t="str">
            <v>M</v>
          </cell>
          <cell r="G471" t="str">
            <v>M</v>
          </cell>
          <cell r="H471" t="str">
            <v>M</v>
          </cell>
          <cell r="I471" t="str">
            <v>M</v>
          </cell>
          <cell r="J471" t="str">
            <v>M</v>
          </cell>
          <cell r="K471" t="str">
            <v>Y</v>
          </cell>
          <cell r="L471" t="str">
            <v>Variation</v>
          </cell>
          <cell r="M471" t="str">
            <v>P12003</v>
          </cell>
          <cell r="N471">
            <v>0</v>
          </cell>
          <cell r="O471" t="str">
            <v>Business Initiated</v>
          </cell>
          <cell r="P471" t="str">
            <v>FM - Plumbing Panel Stations (project)</v>
          </cell>
          <cell r="Q471" t="str">
            <v>Y</v>
          </cell>
          <cell r="R471" t="str">
            <v>Customer Service</v>
          </cell>
          <cell r="S471" t="str">
            <v>CS - Customer Environment</v>
          </cell>
          <cell r="T471">
            <v>10</v>
          </cell>
          <cell r="U471" t="str">
            <v>Opex</v>
          </cell>
          <cell r="V471" t="str">
            <v>Spend</v>
          </cell>
          <cell r="W471">
            <v>42755</v>
          </cell>
          <cell r="X471">
            <v>42755</v>
          </cell>
          <cell r="Y471">
            <v>42825</v>
          </cell>
          <cell r="Z471" t="str">
            <v>0-3 Months</v>
          </cell>
          <cell r="AA471" t="str">
            <v>FY 16-17</v>
          </cell>
          <cell r="AB471" t="str">
            <v>Active</v>
          </cell>
          <cell r="AC471" t="str">
            <v>Customer Environment</v>
          </cell>
          <cell r="AD471" t="str">
            <v>Enterprise Services</v>
          </cell>
          <cell r="AE471" t="str">
            <v>Richard Tedesco</v>
          </cell>
          <cell r="AF471" t="str">
            <v>Facilities Maintenance</v>
          </cell>
          <cell r="AG471">
            <v>0</v>
          </cell>
          <cell r="AH471">
            <v>3</v>
          </cell>
        </row>
        <row r="472">
          <cell r="A472">
            <v>452</v>
          </cell>
          <cell r="B472" t="str">
            <v>M</v>
          </cell>
          <cell r="C472" t="str">
            <v>M</v>
          </cell>
          <cell r="D472" t="str">
            <v>L</v>
          </cell>
          <cell r="E472" t="str">
            <v>L</v>
          </cell>
          <cell r="F472" t="str">
            <v>M</v>
          </cell>
          <cell r="G472" t="str">
            <v>L</v>
          </cell>
          <cell r="H472" t="str">
            <v>M</v>
          </cell>
          <cell r="I472" t="str">
            <v>M</v>
          </cell>
          <cell r="J472" t="str">
            <v>M</v>
          </cell>
          <cell r="K472" t="str">
            <v>Y</v>
          </cell>
          <cell r="L472" t="str">
            <v>Variation</v>
          </cell>
          <cell r="M472" t="str">
            <v>P12005</v>
          </cell>
          <cell r="N472">
            <v>0</v>
          </cell>
          <cell r="O472" t="str">
            <v>Business Initiated</v>
          </cell>
          <cell r="P472" t="str">
            <v>FM - Roofing Panel Stations</v>
          </cell>
          <cell r="Q472" t="str">
            <v>Y</v>
          </cell>
          <cell r="R472" t="str">
            <v>Customer Service</v>
          </cell>
          <cell r="S472" t="str">
            <v>CS - Customer Environment</v>
          </cell>
          <cell r="T472">
            <v>5</v>
          </cell>
          <cell r="U472" t="str">
            <v>Opex</v>
          </cell>
          <cell r="V472" t="str">
            <v>Spend</v>
          </cell>
          <cell r="W472">
            <v>42755</v>
          </cell>
          <cell r="X472">
            <v>42755</v>
          </cell>
          <cell r="Y472">
            <v>42825</v>
          </cell>
          <cell r="Z472" t="str">
            <v>0-3 Months</v>
          </cell>
          <cell r="AA472" t="str">
            <v>FY 16-17</v>
          </cell>
          <cell r="AB472" t="str">
            <v>Active</v>
          </cell>
          <cell r="AC472" t="str">
            <v>Customer Environment</v>
          </cell>
          <cell r="AD472" t="str">
            <v>Enterprise Services</v>
          </cell>
          <cell r="AE472" t="str">
            <v>Richard Tedesco</v>
          </cell>
          <cell r="AF472" t="str">
            <v>Facilities Maintenance</v>
          </cell>
          <cell r="AG472">
            <v>0</v>
          </cell>
          <cell r="AH472">
            <v>2.5999999999999996</v>
          </cell>
        </row>
        <row r="473">
          <cell r="A473">
            <v>453</v>
          </cell>
          <cell r="B473" t="str">
            <v>M</v>
          </cell>
          <cell r="C473" t="str">
            <v>H</v>
          </cell>
          <cell r="D473" t="str">
            <v>L</v>
          </cell>
          <cell r="E473" t="str">
            <v>L</v>
          </cell>
          <cell r="F473" t="str">
            <v>M</v>
          </cell>
          <cell r="G473" t="str">
            <v>M</v>
          </cell>
          <cell r="H473" t="str">
            <v>M</v>
          </cell>
          <cell r="I473" t="str">
            <v>M</v>
          </cell>
          <cell r="J473" t="str">
            <v>M</v>
          </cell>
          <cell r="K473" t="str">
            <v>Y</v>
          </cell>
          <cell r="L473" t="str">
            <v>S2C</v>
          </cell>
          <cell r="M473" t="str">
            <v>WS274807</v>
          </cell>
          <cell r="N473">
            <v>0</v>
          </cell>
          <cell r="O473" t="str">
            <v>Procurement Initiated</v>
          </cell>
          <cell r="P473" t="str">
            <v>Maintenance of XPT and Xplorer Buffet Cars</v>
          </cell>
          <cell r="Q473" t="str">
            <v>N</v>
          </cell>
          <cell r="R473" t="str">
            <v>Engineering &amp; Maintenance</v>
          </cell>
          <cell r="S473" t="str">
            <v>E&amp;M - Fleet Maintenance</v>
          </cell>
          <cell r="T473">
            <v>0.5</v>
          </cell>
          <cell r="U473" t="str">
            <v>Opex</v>
          </cell>
          <cell r="V473" t="str">
            <v>Spend</v>
          </cell>
          <cell r="W473">
            <v>42760</v>
          </cell>
          <cell r="X473">
            <v>42760</v>
          </cell>
          <cell r="Y473">
            <v>42946</v>
          </cell>
          <cell r="Z473" t="str">
            <v>3-6 Months</v>
          </cell>
          <cell r="AA473" t="str">
            <v>FY 17-18</v>
          </cell>
          <cell r="AB473" t="str">
            <v>Active</v>
          </cell>
          <cell r="AC473" t="str">
            <v>Fleet Maintenance</v>
          </cell>
          <cell r="AD473" t="str">
            <v>Rolling Stock</v>
          </cell>
          <cell r="AE473" t="str">
            <v>Gary Burgess</v>
          </cell>
          <cell r="AF473" t="str">
            <v>Train Maintenance</v>
          </cell>
          <cell r="AG473">
            <v>0</v>
          </cell>
          <cell r="AH473">
            <v>2.5999999999999996</v>
          </cell>
        </row>
        <row r="474">
          <cell r="A474">
            <v>454</v>
          </cell>
          <cell r="B474" t="str">
            <v>M</v>
          </cell>
          <cell r="C474" t="str">
            <v>M</v>
          </cell>
          <cell r="D474" t="str">
            <v>L</v>
          </cell>
          <cell r="E474" t="str">
            <v>M</v>
          </cell>
          <cell r="F474" t="str">
            <v>L</v>
          </cell>
          <cell r="G474" t="str">
            <v>L</v>
          </cell>
          <cell r="H474" t="str">
            <v>M</v>
          </cell>
          <cell r="I474" t="str">
            <v>M</v>
          </cell>
          <cell r="J474" t="str">
            <v>L</v>
          </cell>
          <cell r="K474" t="str">
            <v>Y</v>
          </cell>
          <cell r="L474" t="str">
            <v>S2C</v>
          </cell>
          <cell r="M474" t="str">
            <v>WS274788</v>
          </cell>
          <cell r="N474">
            <v>0</v>
          </cell>
          <cell r="O474" t="str">
            <v>Business Initiated</v>
          </cell>
          <cell r="P474" t="str">
            <v>Structural Stabilisation Works for Former Tram Shed in Newtown</v>
          </cell>
          <cell r="Q474" t="str">
            <v>N</v>
          </cell>
          <cell r="R474" t="str">
            <v>Finance &amp; Corporate Sevices</v>
          </cell>
          <cell r="S474" t="str">
            <v>F&amp;CS - Finance</v>
          </cell>
          <cell r="T474">
            <v>0.44</v>
          </cell>
          <cell r="U474" t="str">
            <v>Opex</v>
          </cell>
          <cell r="V474" t="str">
            <v>Spend</v>
          </cell>
          <cell r="W474">
            <v>42759</v>
          </cell>
          <cell r="X474">
            <v>42759</v>
          </cell>
          <cell r="Y474">
            <v>42977</v>
          </cell>
          <cell r="Z474" t="str">
            <v>3-6 Months</v>
          </cell>
          <cell r="AA474" t="str">
            <v>FY 17-18</v>
          </cell>
          <cell r="AB474" t="str">
            <v>On Hold</v>
          </cell>
          <cell r="AC474" t="str">
            <v>Property</v>
          </cell>
          <cell r="AD474" t="str">
            <v>Construction &amp; Refurbishment</v>
          </cell>
          <cell r="AE474" t="str">
            <v>Manjula Bharadwaj</v>
          </cell>
          <cell r="AF474" t="str">
            <v xml:space="preserve">CLM </v>
          </cell>
          <cell r="AG474" t="str">
            <v>Procurement Strategy uploaded in Ariba for approval on 3/02/2017. Scope, Specifcations and Drawings are expected to be finalised by mid to 3rd week of Feb.2017.</v>
          </cell>
          <cell r="AH474">
            <v>1.7999999999999998</v>
          </cell>
        </row>
        <row r="475">
          <cell r="A475">
            <v>455</v>
          </cell>
          <cell r="B475" t="str">
            <v>M</v>
          </cell>
          <cell r="C475" t="str">
            <v>M</v>
          </cell>
          <cell r="D475" t="str">
            <v>L</v>
          </cell>
          <cell r="E475" t="str">
            <v>M</v>
          </cell>
          <cell r="F475" t="str">
            <v>M</v>
          </cell>
          <cell r="G475" t="str">
            <v>M</v>
          </cell>
          <cell r="H475" t="str">
            <v>H</v>
          </cell>
          <cell r="I475" t="str">
            <v>H</v>
          </cell>
          <cell r="J475" t="str">
            <v>L</v>
          </cell>
          <cell r="K475" t="str">
            <v>Y</v>
          </cell>
          <cell r="L475" t="str">
            <v>S2C</v>
          </cell>
          <cell r="M475" t="str">
            <v>WS275254</v>
          </cell>
          <cell r="N475">
            <v>0</v>
          </cell>
          <cell r="O475" t="str">
            <v>Business Initiated</v>
          </cell>
          <cell r="P475" t="str">
            <v>Hunter Rail Cars Fire Suppression System Replacement</v>
          </cell>
          <cell r="Q475" t="str">
            <v>N</v>
          </cell>
          <cell r="R475" t="str">
            <v>Engineering &amp; Maintenance</v>
          </cell>
          <cell r="S475" t="str">
            <v>E&amp;M - Fleet Maintenance</v>
          </cell>
          <cell r="T475">
            <v>0.45</v>
          </cell>
          <cell r="U475" t="str">
            <v>Capex</v>
          </cell>
          <cell r="V475" t="str">
            <v>Spend</v>
          </cell>
          <cell r="W475">
            <v>42769</v>
          </cell>
          <cell r="X475">
            <v>42828</v>
          </cell>
          <cell r="Y475">
            <v>42978</v>
          </cell>
          <cell r="Z475" t="str">
            <v>3-6 Months</v>
          </cell>
          <cell r="AA475" t="str">
            <v>FY 17-18</v>
          </cell>
          <cell r="AB475" t="str">
            <v>Planned</v>
          </cell>
          <cell r="AC475" t="str">
            <v>Fleet Maintenance</v>
          </cell>
          <cell r="AD475" t="str">
            <v>Rolling Stock</v>
          </cell>
          <cell r="AE475" t="str">
            <v>Ravi Shankar</v>
          </cell>
          <cell r="AF475" t="str">
            <v>Maintenance</v>
          </cell>
          <cell r="AG475">
            <v>0</v>
          </cell>
          <cell r="AH475">
            <v>2.6</v>
          </cell>
        </row>
        <row r="476">
          <cell r="A476">
            <v>456</v>
          </cell>
          <cell r="B476" t="str">
            <v>M</v>
          </cell>
          <cell r="C476" t="str">
            <v>H</v>
          </cell>
          <cell r="D476" t="str">
            <v>L</v>
          </cell>
          <cell r="E476" t="str">
            <v>L</v>
          </cell>
          <cell r="F476" t="str">
            <v>M</v>
          </cell>
          <cell r="G476" t="str">
            <v>L</v>
          </cell>
          <cell r="H476" t="str">
            <v>L</v>
          </cell>
          <cell r="I476" t="str">
            <v>M</v>
          </cell>
          <cell r="J476" t="str">
            <v>H</v>
          </cell>
          <cell r="K476" t="str">
            <v>Y</v>
          </cell>
          <cell r="L476" t="str">
            <v>S2C</v>
          </cell>
          <cell r="M476" t="str">
            <v>WS262516</v>
          </cell>
          <cell r="N476">
            <v>0</v>
          </cell>
          <cell r="O476" t="str">
            <v>Business Initiated</v>
          </cell>
          <cell r="P476" t="str">
            <v>Advertising Services Concession Agreement - NSW Trains</v>
          </cell>
          <cell r="Q476" t="str">
            <v>Y</v>
          </cell>
          <cell r="R476" t="str">
            <v>Customer Service</v>
          </cell>
          <cell r="S476" t="str">
            <v>CS - Customer Environment</v>
          </cell>
          <cell r="T476" t="str">
            <v>Revenue</v>
          </cell>
          <cell r="U476" t="str">
            <v>Opex</v>
          </cell>
          <cell r="V476" t="str">
            <v>Revenue</v>
          </cell>
          <cell r="W476">
            <v>0</v>
          </cell>
          <cell r="X476">
            <v>42614</v>
          </cell>
          <cell r="Y476">
            <v>42901</v>
          </cell>
          <cell r="Z476" t="str">
            <v>0-3 Months</v>
          </cell>
          <cell r="AA476" t="str">
            <v>FY 16-17</v>
          </cell>
          <cell r="AB476" t="str">
            <v>Active</v>
          </cell>
          <cell r="AC476" t="str">
            <v>Customer Environment</v>
          </cell>
          <cell r="AD476" t="str">
            <v>Enterprise Services</v>
          </cell>
          <cell r="AE476" t="str">
            <v>Pashnie Abeysinghe</v>
          </cell>
          <cell r="AF476" t="str">
            <v>Revenue</v>
          </cell>
          <cell r="AG476" t="str">
            <v>Estimate: $250K in first year, but $1.5M over 3 years.</v>
          </cell>
          <cell r="AH476">
            <v>3.4</v>
          </cell>
        </row>
        <row r="477">
          <cell r="A477">
            <v>457</v>
          </cell>
          <cell r="B477" t="str">
            <v>L</v>
          </cell>
          <cell r="C477" t="str">
            <v>H</v>
          </cell>
          <cell r="D477" t="str">
            <v>L</v>
          </cell>
          <cell r="E477" t="str">
            <v>L</v>
          </cell>
          <cell r="F477" t="str">
            <v>L</v>
          </cell>
          <cell r="G477" t="str">
            <v>M</v>
          </cell>
          <cell r="H477" t="str">
            <v>L</v>
          </cell>
          <cell r="I477" t="str">
            <v>M</v>
          </cell>
          <cell r="J477" t="str">
            <v>L</v>
          </cell>
          <cell r="K477" t="str">
            <v>Y</v>
          </cell>
          <cell r="L477" t="str">
            <v>S2C</v>
          </cell>
          <cell r="M477" t="str">
            <v>WS249553</v>
          </cell>
          <cell r="N477">
            <v>0</v>
          </cell>
          <cell r="O477" t="str">
            <v>Supply Agreement Renewals</v>
          </cell>
          <cell r="P477" t="str">
            <v>Long Term Supply Agreement - Outdoor Negative DC Reactors (TMC)</v>
          </cell>
          <cell r="Q477" t="str">
            <v>N</v>
          </cell>
          <cell r="R477" t="str">
            <v>Engineering &amp; Maintenance</v>
          </cell>
          <cell r="S477" t="str">
            <v>E&amp;M - Commercial &amp; Supply Chain</v>
          </cell>
          <cell r="T477">
            <v>1</v>
          </cell>
          <cell r="U477" t="str">
            <v>Opex</v>
          </cell>
          <cell r="V477" t="str">
            <v>Spend</v>
          </cell>
          <cell r="W477">
            <v>42644</v>
          </cell>
          <cell r="X477">
            <v>42752</v>
          </cell>
          <cell r="Y477">
            <v>42885</v>
          </cell>
          <cell r="Z477" t="str">
            <v>0-3 Months</v>
          </cell>
          <cell r="AA477" t="str">
            <v>FY 16-17</v>
          </cell>
          <cell r="AB477" t="str">
            <v>Active</v>
          </cell>
          <cell r="AC477" t="str">
            <v>Internal Strat. Procurement</v>
          </cell>
          <cell r="AD477" t="str">
            <v>Rail Infrastructure - Track</v>
          </cell>
          <cell r="AE477" t="str">
            <v>Phoebe Ding</v>
          </cell>
          <cell r="AF477" t="str">
            <v>Electrical Assets &amp; Materials</v>
          </cell>
          <cell r="AG477" t="str">
            <v>19/01/17: Procurement Strategy in draft. Sourcing project to replace expiring contract CW14407 (TMS). To commence in January 2017.
Sourcing renewal  - expiring supply agreement (CW14407 - TMC)</v>
          </cell>
          <cell r="AH477">
            <v>1.7999999999999998</v>
          </cell>
        </row>
        <row r="478">
          <cell r="A478">
            <v>458</v>
          </cell>
          <cell r="B478" t="str">
            <v>M</v>
          </cell>
          <cell r="C478" t="str">
            <v>H</v>
          </cell>
          <cell r="D478" t="str">
            <v>L</v>
          </cell>
          <cell r="E478" t="str">
            <v>M</v>
          </cell>
          <cell r="F478" t="str">
            <v>M</v>
          </cell>
          <cell r="G478" t="str">
            <v>L</v>
          </cell>
          <cell r="H478" t="str">
            <v>L</v>
          </cell>
          <cell r="I478" t="str">
            <v>M</v>
          </cell>
          <cell r="J478" t="str">
            <v>H</v>
          </cell>
          <cell r="K478" t="str">
            <v>Y</v>
          </cell>
          <cell r="L478" t="str">
            <v>S2C</v>
          </cell>
          <cell r="M478" t="str">
            <v>WS235412</v>
          </cell>
          <cell r="N478">
            <v>0</v>
          </cell>
          <cell r="O478" t="str">
            <v>Business Initiated</v>
          </cell>
          <cell r="P478" t="str">
            <v>Mobile Sign Display - Station Disruption Notices</v>
          </cell>
          <cell r="Q478" t="str">
            <v>Y</v>
          </cell>
          <cell r="R478" t="str">
            <v>Customer Service</v>
          </cell>
          <cell r="S478" t="str">
            <v>CS - Customer Environment</v>
          </cell>
          <cell r="T478">
            <v>1</v>
          </cell>
          <cell r="U478" t="str">
            <v>Opex</v>
          </cell>
          <cell r="V478" t="str">
            <v>Spend</v>
          </cell>
          <cell r="W478">
            <v>0</v>
          </cell>
          <cell r="X478">
            <v>42552</v>
          </cell>
          <cell r="Y478">
            <v>42906</v>
          </cell>
          <cell r="Z478" t="str">
            <v>0-3 Months</v>
          </cell>
          <cell r="AA478" t="str">
            <v>FY 16-17</v>
          </cell>
          <cell r="AB478" t="str">
            <v>Active</v>
          </cell>
          <cell r="AC478" t="str">
            <v>Customer Environment</v>
          </cell>
          <cell r="AD478" t="str">
            <v>Enterprise Services</v>
          </cell>
          <cell r="AE478" t="str">
            <v>Prasad Rajakumar</v>
          </cell>
          <cell r="AF478" t="str">
            <v>Facilities Maintenance</v>
          </cell>
          <cell r="AG478">
            <v>0</v>
          </cell>
          <cell r="AH478">
            <v>3.4</v>
          </cell>
        </row>
        <row r="479">
          <cell r="A479">
            <v>459</v>
          </cell>
          <cell r="B479" t="str">
            <v>H</v>
          </cell>
          <cell r="C479" t="str">
            <v>H</v>
          </cell>
          <cell r="D479" t="str">
            <v>H</v>
          </cell>
          <cell r="E479" t="str">
            <v>H</v>
          </cell>
          <cell r="F479" t="str">
            <v>L</v>
          </cell>
          <cell r="G479" t="str">
            <v>L</v>
          </cell>
          <cell r="H479" t="str">
            <v>L</v>
          </cell>
          <cell r="I479" t="str">
            <v>H</v>
          </cell>
          <cell r="J479" t="str">
            <v>M</v>
          </cell>
          <cell r="K479" t="str">
            <v>Y</v>
          </cell>
          <cell r="L479" t="str">
            <v>S2C</v>
          </cell>
          <cell r="M479" t="str">
            <v>WS262556</v>
          </cell>
          <cell r="N479">
            <v>0</v>
          </cell>
          <cell r="O479" t="str">
            <v>Business Initiated</v>
          </cell>
          <cell r="P479" t="str">
            <v>Electricity</v>
          </cell>
          <cell r="Q479" t="str">
            <v>Y</v>
          </cell>
          <cell r="R479" t="str">
            <v>Operations</v>
          </cell>
          <cell r="S479" t="str">
            <v>OP - Network Operations</v>
          </cell>
          <cell r="T479">
            <v>270</v>
          </cell>
          <cell r="U479" t="str">
            <v>Opex</v>
          </cell>
          <cell r="V479" t="str">
            <v>Spend</v>
          </cell>
          <cell r="W479">
            <v>0</v>
          </cell>
          <cell r="X479">
            <v>42552</v>
          </cell>
          <cell r="Y479">
            <v>42916</v>
          </cell>
          <cell r="Z479" t="str">
            <v>3-6 Months</v>
          </cell>
          <cell r="AA479" t="str">
            <v>FY 16-17</v>
          </cell>
          <cell r="AB479" t="str">
            <v>Active</v>
          </cell>
          <cell r="AC479" t="str">
            <v>Network Operations</v>
          </cell>
          <cell r="AD479" t="str">
            <v>Enterprise Services</v>
          </cell>
          <cell r="AE479" t="str">
            <v>Liam Cullen</v>
          </cell>
          <cell r="AF479" t="str">
            <v>Utilities</v>
          </cell>
          <cell r="AG479">
            <v>0</v>
          </cell>
          <cell r="AH479">
            <v>4.2</v>
          </cell>
        </row>
        <row r="480">
          <cell r="A480">
            <v>460</v>
          </cell>
          <cell r="B480" t="str">
            <v>M</v>
          </cell>
          <cell r="C480" t="str">
            <v>L</v>
          </cell>
          <cell r="D480" t="str">
            <v>H</v>
          </cell>
          <cell r="E480" t="str">
            <v>L</v>
          </cell>
          <cell r="F480" t="str">
            <v>L</v>
          </cell>
          <cell r="G480" t="str">
            <v>H</v>
          </cell>
          <cell r="H480" t="str">
            <v>M</v>
          </cell>
          <cell r="I480" t="str">
            <v>H</v>
          </cell>
          <cell r="J480" t="str">
            <v>L</v>
          </cell>
          <cell r="K480" t="str">
            <v>Y</v>
          </cell>
          <cell r="L480" t="str">
            <v>S2C</v>
          </cell>
          <cell r="M480" t="str">
            <v>WS275676</v>
          </cell>
          <cell r="N480">
            <v>0</v>
          </cell>
          <cell r="O480" t="str">
            <v>Major Works MSA</v>
          </cell>
          <cell r="P480" t="str">
            <v>MW MSA - Wave 4 - Trackworks - Re-Railing and Rail Welding (1)</v>
          </cell>
          <cell r="Q480" t="str">
            <v>N</v>
          </cell>
          <cell r="R480" t="str">
            <v>Engineering &amp; Maintenance</v>
          </cell>
          <cell r="S480" t="str">
            <v>E&amp;M - Major Works</v>
          </cell>
          <cell r="T480">
            <v>0.35</v>
          </cell>
          <cell r="U480" t="str">
            <v>Opex</v>
          </cell>
          <cell r="V480" t="str">
            <v>Spend</v>
          </cell>
          <cell r="W480">
            <v>0</v>
          </cell>
          <cell r="X480">
            <v>42806</v>
          </cell>
          <cell r="Y480">
            <v>42885</v>
          </cell>
          <cell r="Z480" t="str">
            <v>0-3 Months</v>
          </cell>
          <cell r="AA480" t="str">
            <v>FY 16-17</v>
          </cell>
          <cell r="AB480" t="str">
            <v>Active</v>
          </cell>
          <cell r="AC480" t="str">
            <v>MW Delivery</v>
          </cell>
          <cell r="AD480" t="str">
            <v>Rail Infrastructure - Track</v>
          </cell>
          <cell r="AE480" t="str">
            <v>Phillip Rasborsek</v>
          </cell>
          <cell r="AF480" t="str">
            <v>Track Services</v>
          </cell>
          <cell r="AG480" t="str">
            <v>Sub-disciplinary master project for multiple sourcing events</v>
          </cell>
          <cell r="AH480">
            <v>3.4</v>
          </cell>
        </row>
        <row r="481">
          <cell r="A481">
            <v>461</v>
          </cell>
          <cell r="B481" t="str">
            <v>M</v>
          </cell>
          <cell r="C481" t="str">
            <v>L</v>
          </cell>
          <cell r="D481" t="str">
            <v>H</v>
          </cell>
          <cell r="E481" t="str">
            <v>L</v>
          </cell>
          <cell r="F481" t="str">
            <v>L</v>
          </cell>
          <cell r="G481" t="str">
            <v>H</v>
          </cell>
          <cell r="H481" t="str">
            <v>M</v>
          </cell>
          <cell r="I481" t="str">
            <v>H</v>
          </cell>
          <cell r="J481" t="str">
            <v>L</v>
          </cell>
          <cell r="K481" t="str">
            <v>Y</v>
          </cell>
          <cell r="L481" t="str">
            <v>S2C</v>
          </cell>
          <cell r="M481" t="str">
            <v>WS275685</v>
          </cell>
          <cell r="N481">
            <v>0</v>
          </cell>
          <cell r="O481" t="str">
            <v>Major Works MSA</v>
          </cell>
          <cell r="P481" t="str">
            <v>MW MSA - Wave 4 - Trackworks - Track Resurfacing</v>
          </cell>
          <cell r="Q481" t="str">
            <v>N</v>
          </cell>
          <cell r="R481" t="str">
            <v>Engineering &amp; Maintenance</v>
          </cell>
          <cell r="S481" t="str">
            <v>E&amp;M - Major Works</v>
          </cell>
          <cell r="T481">
            <v>0.35</v>
          </cell>
          <cell r="U481" t="str">
            <v>Opex</v>
          </cell>
          <cell r="V481" t="str">
            <v>Spend</v>
          </cell>
          <cell r="W481">
            <v>0</v>
          </cell>
          <cell r="X481">
            <v>42806</v>
          </cell>
          <cell r="Y481">
            <v>42916</v>
          </cell>
          <cell r="Z481" t="str">
            <v>3-6 Months</v>
          </cell>
          <cell r="AA481" t="str">
            <v>FY 16-17</v>
          </cell>
          <cell r="AB481" t="str">
            <v>Cancelled</v>
          </cell>
          <cell r="AC481" t="str">
            <v>MW Delivery</v>
          </cell>
          <cell r="AD481" t="str">
            <v>Rail Infrastructure - Track</v>
          </cell>
          <cell r="AE481" t="str">
            <v>Peter Zinn</v>
          </cell>
          <cell r="AF481" t="str">
            <v>Track Services</v>
          </cell>
          <cell r="AG481" t="str">
            <v>Sub-disciplinary master project for multiple sourcing events</v>
          </cell>
          <cell r="AH481">
            <v>3.4</v>
          </cell>
        </row>
        <row r="482">
          <cell r="A482">
            <v>462</v>
          </cell>
          <cell r="B482" t="str">
            <v>M</v>
          </cell>
          <cell r="C482" t="str">
            <v>H</v>
          </cell>
          <cell r="D482" t="str">
            <v>L</v>
          </cell>
          <cell r="E482" t="str">
            <v>M</v>
          </cell>
          <cell r="F482" t="str">
            <v>L</v>
          </cell>
          <cell r="G482" t="str">
            <v>L</v>
          </cell>
          <cell r="H482" t="str">
            <v>H</v>
          </cell>
          <cell r="I482" t="str">
            <v>H</v>
          </cell>
          <cell r="J482" t="str">
            <v>L</v>
          </cell>
          <cell r="K482" t="str">
            <v>Y</v>
          </cell>
          <cell r="L482" t="str">
            <v>S2C</v>
          </cell>
          <cell r="M482" t="str">
            <v>WS274975</v>
          </cell>
          <cell r="N482">
            <v>0</v>
          </cell>
          <cell r="O482" t="str">
            <v>Business Initiated</v>
          </cell>
          <cell r="P482" t="str">
            <v>Anchoring of Demountables at 6 Maintenance Centres</v>
          </cell>
          <cell r="Q482" t="str">
            <v>N</v>
          </cell>
          <cell r="R482" t="str">
            <v>Engineering &amp; Maintenance</v>
          </cell>
          <cell r="S482" t="str">
            <v>Maintenance</v>
          </cell>
          <cell r="T482">
            <v>0.58699999999999997</v>
          </cell>
          <cell r="U482" t="str">
            <v>Capex</v>
          </cell>
          <cell r="V482" t="str">
            <v>Spend</v>
          </cell>
          <cell r="W482">
            <v>42762</v>
          </cell>
          <cell r="X482">
            <v>42856</v>
          </cell>
          <cell r="Y482">
            <v>42968</v>
          </cell>
          <cell r="Z482" t="str">
            <v>3-6 Months</v>
          </cell>
          <cell r="AA482" t="str">
            <v>FY 17-18</v>
          </cell>
          <cell r="AB482" t="str">
            <v>Planned</v>
          </cell>
          <cell r="AC482" t="str">
            <v>MW - Maintenance</v>
          </cell>
          <cell r="AD482" t="str">
            <v>Construction &amp; Refurbishment</v>
          </cell>
          <cell r="AE482" t="str">
            <v>George Rozycki</v>
          </cell>
          <cell r="AF482" t="str">
            <v>Civil Works</v>
          </cell>
          <cell r="AG482" t="str">
            <v>Still waiting for more information from the requestor</v>
          </cell>
          <cell r="AH482">
            <v>2.6</v>
          </cell>
        </row>
        <row r="483">
          <cell r="A483">
            <v>463</v>
          </cell>
          <cell r="B483" t="str">
            <v>M</v>
          </cell>
          <cell r="C483" t="str">
            <v>H</v>
          </cell>
          <cell r="D483" t="str">
            <v>L</v>
          </cell>
          <cell r="E483" t="str">
            <v>M</v>
          </cell>
          <cell r="F483" t="str">
            <v>M</v>
          </cell>
          <cell r="G483" t="str">
            <v>L</v>
          </cell>
          <cell r="H483" t="str">
            <v>H</v>
          </cell>
          <cell r="I483" t="str">
            <v>H</v>
          </cell>
          <cell r="J483" t="str">
            <v>M</v>
          </cell>
          <cell r="K483" t="str">
            <v>Y</v>
          </cell>
          <cell r="L483" t="str">
            <v>S2C</v>
          </cell>
          <cell r="M483" t="str">
            <v>WS274966</v>
          </cell>
          <cell r="N483">
            <v>0</v>
          </cell>
          <cell r="O483" t="str">
            <v>Business Initiated</v>
          </cell>
          <cell r="P483" t="str">
            <v>Sydenham MC - Roofing and Associated Works</v>
          </cell>
          <cell r="Q483" t="str">
            <v>N</v>
          </cell>
          <cell r="R483" t="str">
            <v>Engineering &amp; Maintenance</v>
          </cell>
          <cell r="S483" t="str">
            <v>Maintenance</v>
          </cell>
          <cell r="T483">
            <v>0.5</v>
          </cell>
          <cell r="U483" t="str">
            <v>Capex</v>
          </cell>
          <cell r="V483" t="str">
            <v>Spend</v>
          </cell>
          <cell r="W483">
            <v>42762</v>
          </cell>
          <cell r="X483">
            <v>42856</v>
          </cell>
          <cell r="Y483">
            <v>42968</v>
          </cell>
          <cell r="Z483" t="str">
            <v>3-6 Months</v>
          </cell>
          <cell r="AA483" t="str">
            <v>FY 17-18</v>
          </cell>
          <cell r="AB483" t="str">
            <v>Planned</v>
          </cell>
          <cell r="AC483" t="str">
            <v>MW - Maintenance</v>
          </cell>
          <cell r="AD483" t="str">
            <v>Construction &amp; Refurbishment</v>
          </cell>
          <cell r="AE483" t="str">
            <v>George Rozycki</v>
          </cell>
          <cell r="AF483" t="str">
            <v>Building and Fit-Out Services</v>
          </cell>
          <cell r="AG483">
            <v>0</v>
          </cell>
          <cell r="AH483">
            <v>3.4000000000000004</v>
          </cell>
        </row>
        <row r="484">
          <cell r="A484">
            <v>464</v>
          </cell>
          <cell r="B484" t="str">
            <v>M</v>
          </cell>
          <cell r="C484" t="str">
            <v>L</v>
          </cell>
          <cell r="D484" t="str">
            <v>H</v>
          </cell>
          <cell r="E484" t="str">
            <v>L</v>
          </cell>
          <cell r="F484" t="str">
            <v>L</v>
          </cell>
          <cell r="G484" t="str">
            <v>H</v>
          </cell>
          <cell r="H484" t="str">
            <v>M</v>
          </cell>
          <cell r="I484" t="str">
            <v>H</v>
          </cell>
          <cell r="J484" t="str">
            <v>L</v>
          </cell>
          <cell r="K484" t="str">
            <v>Y</v>
          </cell>
          <cell r="L484" t="str">
            <v>S2C</v>
          </cell>
          <cell r="M484" t="str">
            <v>WS275694</v>
          </cell>
          <cell r="N484">
            <v>0</v>
          </cell>
          <cell r="O484" t="str">
            <v>Major Works MSA</v>
          </cell>
          <cell r="P484" t="str">
            <v>MW MSA - Wave 4 - Trackworks - Track Reconditioning  - Bogholes</v>
          </cell>
          <cell r="Q484" t="str">
            <v>N</v>
          </cell>
          <cell r="R484" t="str">
            <v>Engineering &amp; Maintenance</v>
          </cell>
          <cell r="S484" t="str">
            <v>E&amp;M - Major Works</v>
          </cell>
          <cell r="T484">
            <v>0.3</v>
          </cell>
          <cell r="U484" t="str">
            <v>Opex</v>
          </cell>
          <cell r="V484" t="str">
            <v>Spend</v>
          </cell>
          <cell r="W484">
            <v>0</v>
          </cell>
          <cell r="X484">
            <v>42804</v>
          </cell>
          <cell r="Y484">
            <v>42916</v>
          </cell>
          <cell r="Z484" t="str">
            <v>3-6 Months</v>
          </cell>
          <cell r="AA484" t="str">
            <v>FY 16-17</v>
          </cell>
          <cell r="AB484" t="str">
            <v>Cancelled</v>
          </cell>
          <cell r="AC484" t="str">
            <v>MW Delivery</v>
          </cell>
          <cell r="AD484" t="str">
            <v>Rail Infrastructure - Track</v>
          </cell>
          <cell r="AE484" t="str">
            <v>Peter Zinn</v>
          </cell>
          <cell r="AF484" t="str">
            <v>Track Services</v>
          </cell>
          <cell r="AG484" t="str">
            <v>Sub-disciplinary master project for multiple sourcing events. Cancelled as per update of Rob Fisher of date 2 March 2017 - task has been allocated to internal crews.</v>
          </cell>
          <cell r="AH484">
            <v>3.4</v>
          </cell>
        </row>
        <row r="485">
          <cell r="A485">
            <v>465</v>
          </cell>
          <cell r="B485" t="str">
            <v>M</v>
          </cell>
          <cell r="C485" t="str">
            <v>L</v>
          </cell>
          <cell r="D485" t="str">
            <v>H</v>
          </cell>
          <cell r="E485" t="str">
            <v>L</v>
          </cell>
          <cell r="F485" t="str">
            <v>L</v>
          </cell>
          <cell r="G485" t="str">
            <v>H</v>
          </cell>
          <cell r="H485" t="str">
            <v>M</v>
          </cell>
          <cell r="I485" t="str">
            <v>H</v>
          </cell>
          <cell r="J485" t="str">
            <v>L</v>
          </cell>
          <cell r="K485" t="str">
            <v>Y</v>
          </cell>
          <cell r="L485" t="str">
            <v>S2C</v>
          </cell>
          <cell r="M485" t="str">
            <v>WS277173</v>
          </cell>
          <cell r="N485">
            <v>0</v>
          </cell>
          <cell r="O485" t="str">
            <v>Major Works MSA</v>
          </cell>
          <cell r="P485" t="str">
            <v>MW MSA - Wave 4 - Trackworks - Partial Resleepering</v>
          </cell>
          <cell r="Q485" t="str">
            <v>N</v>
          </cell>
          <cell r="R485" t="str">
            <v>Engineering &amp; Maintenance</v>
          </cell>
          <cell r="S485" t="str">
            <v>E&amp;M - Major Works</v>
          </cell>
          <cell r="T485">
            <v>0.14000000000000001</v>
          </cell>
          <cell r="U485" t="str">
            <v>Opex</v>
          </cell>
          <cell r="V485" t="str">
            <v>Spend</v>
          </cell>
          <cell r="W485">
            <v>0</v>
          </cell>
          <cell r="X485">
            <v>42804</v>
          </cell>
          <cell r="Y485">
            <v>42885</v>
          </cell>
          <cell r="Z485" t="str">
            <v>0-3 Months</v>
          </cell>
          <cell r="AA485" t="str">
            <v>FY 16-17</v>
          </cell>
          <cell r="AB485" t="str">
            <v>Active</v>
          </cell>
          <cell r="AC485" t="str">
            <v>MW Delivery</v>
          </cell>
          <cell r="AD485" t="str">
            <v>Rail Infrastructure - Track</v>
          </cell>
          <cell r="AE485" t="str">
            <v>Phillip Rasborsek</v>
          </cell>
          <cell r="AF485" t="str">
            <v>Track Services</v>
          </cell>
          <cell r="AG485" t="str">
            <v>Sub-disciplinary master project for multiple sourcing events</v>
          </cell>
          <cell r="AH485">
            <v>3.4</v>
          </cell>
        </row>
        <row r="486">
          <cell r="A486">
            <v>466</v>
          </cell>
          <cell r="B486" t="str">
            <v>M</v>
          </cell>
          <cell r="C486" t="str">
            <v>L</v>
          </cell>
          <cell r="D486" t="str">
            <v>H</v>
          </cell>
          <cell r="E486" t="str">
            <v>L</v>
          </cell>
          <cell r="F486" t="str">
            <v>L</v>
          </cell>
          <cell r="G486" t="str">
            <v>H</v>
          </cell>
          <cell r="H486" t="str">
            <v>M</v>
          </cell>
          <cell r="I486" t="str">
            <v>H</v>
          </cell>
          <cell r="J486" t="str">
            <v>L</v>
          </cell>
          <cell r="K486" t="str">
            <v>Y</v>
          </cell>
          <cell r="L486" t="str">
            <v>S2C</v>
          </cell>
          <cell r="M486" t="str">
            <v>WS277182</v>
          </cell>
          <cell r="N486">
            <v>0</v>
          </cell>
          <cell r="O486" t="str">
            <v>Major Works MSA</v>
          </cell>
          <cell r="P486" t="str">
            <v>MW MSA - Wave 4 - Trackworks - FFU replacement</v>
          </cell>
          <cell r="Q486" t="str">
            <v>N</v>
          </cell>
          <cell r="R486" t="str">
            <v>Engineering &amp; Maintenance</v>
          </cell>
          <cell r="S486" t="str">
            <v>E&amp;M - Major Works</v>
          </cell>
          <cell r="T486">
            <v>0.4</v>
          </cell>
          <cell r="U486" t="str">
            <v>Opex</v>
          </cell>
          <cell r="V486" t="str">
            <v>Spend</v>
          </cell>
          <cell r="W486">
            <v>0</v>
          </cell>
          <cell r="X486">
            <v>42804</v>
          </cell>
          <cell r="Y486">
            <v>42916</v>
          </cell>
          <cell r="Z486" t="str">
            <v>3-6 Months</v>
          </cell>
          <cell r="AA486" t="str">
            <v>FY 16-17</v>
          </cell>
          <cell r="AB486" t="str">
            <v>Cancelled</v>
          </cell>
          <cell r="AC486" t="str">
            <v>MW Delivery</v>
          </cell>
          <cell r="AD486" t="str">
            <v>Rail Infrastructure - Track</v>
          </cell>
          <cell r="AE486" t="str">
            <v>Peter Zinn</v>
          </cell>
          <cell r="AF486" t="str">
            <v>Track Services</v>
          </cell>
          <cell r="AG486" t="str">
            <v>Sub-disciplinary master project for multiple sourcing events. Business did not submit market-ready scopes in time for 8-week S2C event, business informed of such.</v>
          </cell>
          <cell r="AH486">
            <v>3.4</v>
          </cell>
        </row>
        <row r="487">
          <cell r="A487">
            <v>467</v>
          </cell>
          <cell r="B487" t="str">
            <v>M</v>
          </cell>
          <cell r="C487" t="str">
            <v>L</v>
          </cell>
          <cell r="D487" t="str">
            <v>H</v>
          </cell>
          <cell r="E487" t="str">
            <v>L</v>
          </cell>
          <cell r="F487" t="str">
            <v>L</v>
          </cell>
          <cell r="G487" t="str">
            <v>H</v>
          </cell>
          <cell r="H487" t="str">
            <v>M</v>
          </cell>
          <cell r="I487" t="str">
            <v>H</v>
          </cell>
          <cell r="J487" t="str">
            <v>L</v>
          </cell>
          <cell r="K487" t="str">
            <v>Y</v>
          </cell>
          <cell r="L487" t="str">
            <v>S2C</v>
          </cell>
          <cell r="M487" t="str">
            <v>WS277191</v>
          </cell>
          <cell r="N487">
            <v>0</v>
          </cell>
          <cell r="O487" t="str">
            <v>Major Works MSA</v>
          </cell>
          <cell r="P487" t="str">
            <v>MW MSA - Wave 4 - Trackworks - Re-Railing and Rail Welding (2)</v>
          </cell>
          <cell r="Q487" t="str">
            <v>N</v>
          </cell>
          <cell r="R487" t="str">
            <v>Engineering &amp; Maintenance</v>
          </cell>
          <cell r="S487" t="str">
            <v>E&amp;M - Major Works</v>
          </cell>
          <cell r="T487">
            <v>0.2</v>
          </cell>
          <cell r="U487" t="str">
            <v>Opex</v>
          </cell>
          <cell r="V487" t="str">
            <v>Spend</v>
          </cell>
          <cell r="W487">
            <v>0</v>
          </cell>
          <cell r="X487">
            <v>42804</v>
          </cell>
          <cell r="Y487">
            <v>42885</v>
          </cell>
          <cell r="Z487" t="str">
            <v>0-3 Months</v>
          </cell>
          <cell r="AA487" t="str">
            <v>FY 16-17</v>
          </cell>
          <cell r="AB487" t="str">
            <v>Active</v>
          </cell>
          <cell r="AC487" t="str">
            <v>MW Delivery</v>
          </cell>
          <cell r="AD487" t="str">
            <v>Rail Infrastructure - Track</v>
          </cell>
          <cell r="AE487" t="str">
            <v>Phillip Rasborsek</v>
          </cell>
          <cell r="AF487" t="str">
            <v>Track Services</v>
          </cell>
          <cell r="AG487" t="str">
            <v>Sub-disciplinary master project for multiple sourcing events. Business did not submit market-ready scopes in time for 8-week S2C event, business informed of such.</v>
          </cell>
          <cell r="AH487">
            <v>3.4</v>
          </cell>
        </row>
        <row r="488">
          <cell r="A488">
            <v>468</v>
          </cell>
          <cell r="B488" t="str">
            <v>M</v>
          </cell>
          <cell r="C488" t="str">
            <v>L</v>
          </cell>
          <cell r="D488" t="str">
            <v>H</v>
          </cell>
          <cell r="E488" t="str">
            <v>L</v>
          </cell>
          <cell r="F488" t="str">
            <v>L</v>
          </cell>
          <cell r="G488" t="str">
            <v>H</v>
          </cell>
          <cell r="H488" t="str">
            <v>M</v>
          </cell>
          <cell r="I488" t="str">
            <v>H</v>
          </cell>
          <cell r="J488" t="str">
            <v>L</v>
          </cell>
          <cell r="K488" t="str">
            <v>Y</v>
          </cell>
          <cell r="L488" t="str">
            <v>S2C</v>
          </cell>
          <cell r="M488" t="str">
            <v>WS277200</v>
          </cell>
          <cell r="N488">
            <v>0</v>
          </cell>
          <cell r="O488" t="str">
            <v>Major Works MSA</v>
          </cell>
          <cell r="P488" t="str">
            <v>MW MSA - Wave 4 - Trackworks - Track Support WE52</v>
          </cell>
          <cell r="Q488" t="str">
            <v>N</v>
          </cell>
          <cell r="R488" t="str">
            <v>Engineering &amp; Maintenance</v>
          </cell>
          <cell r="S488" t="str">
            <v>E&amp;M - Major Works</v>
          </cell>
          <cell r="T488">
            <v>0.21</v>
          </cell>
          <cell r="U488" t="str">
            <v>Opex</v>
          </cell>
          <cell r="V488" t="str">
            <v>Spend</v>
          </cell>
          <cell r="W488">
            <v>0</v>
          </cell>
          <cell r="X488">
            <v>42804</v>
          </cell>
          <cell r="Y488">
            <v>42886</v>
          </cell>
          <cell r="Z488" t="str">
            <v>0-3 Months</v>
          </cell>
          <cell r="AA488" t="str">
            <v>FY 16-17</v>
          </cell>
          <cell r="AB488" t="str">
            <v>Active</v>
          </cell>
          <cell r="AC488" t="str">
            <v>MW Delivery</v>
          </cell>
          <cell r="AD488" t="str">
            <v>Rail Infrastructure - Track</v>
          </cell>
          <cell r="AE488" t="str">
            <v>Phillip Rasborsek</v>
          </cell>
          <cell r="AF488" t="str">
            <v>Track Services</v>
          </cell>
          <cell r="AG488" t="str">
            <v>Sub-disciplinary master project for multiple sourcing events</v>
          </cell>
          <cell r="AH488">
            <v>3.4</v>
          </cell>
        </row>
        <row r="489">
          <cell r="A489">
            <v>469</v>
          </cell>
          <cell r="B489" t="str">
            <v>M</v>
          </cell>
          <cell r="C489" t="str">
            <v>H</v>
          </cell>
          <cell r="D489" t="str">
            <v>L</v>
          </cell>
          <cell r="E489" t="str">
            <v>M</v>
          </cell>
          <cell r="F489" t="str">
            <v>M</v>
          </cell>
          <cell r="G489" t="str">
            <v>H</v>
          </cell>
          <cell r="H489" t="str">
            <v>H</v>
          </cell>
          <cell r="I489" t="str">
            <v>H</v>
          </cell>
          <cell r="J489" t="str">
            <v>L</v>
          </cell>
          <cell r="K489" t="str">
            <v>N</v>
          </cell>
          <cell r="L489" t="str">
            <v>R2P</v>
          </cell>
          <cell r="M489" t="str">
            <v>WS275385</v>
          </cell>
          <cell r="N489">
            <v>0</v>
          </cell>
          <cell r="O489" t="str">
            <v>MPM</v>
          </cell>
          <cell r="P489" t="str">
            <v>Western Forecourt - Canopies - Central Station</v>
          </cell>
          <cell r="Q489" t="str">
            <v>N</v>
          </cell>
          <cell r="R489" t="str">
            <v>Customer Service</v>
          </cell>
          <cell r="S489" t="str">
            <v>CS - Customer Environment</v>
          </cell>
          <cell r="T489">
            <v>0.42</v>
          </cell>
          <cell r="U489" t="str">
            <v>Capex</v>
          </cell>
          <cell r="V489" t="str">
            <v>Spend</v>
          </cell>
          <cell r="W489">
            <v>42769</v>
          </cell>
          <cell r="X489">
            <v>42769</v>
          </cell>
          <cell r="Y489">
            <v>42811</v>
          </cell>
          <cell r="Z489" t="str">
            <v>0-3 Months</v>
          </cell>
          <cell r="AA489" t="str">
            <v>FY 16-17</v>
          </cell>
          <cell r="AB489" t="str">
            <v>Cancelled</v>
          </cell>
          <cell r="AC489" t="str">
            <v>Business</v>
          </cell>
          <cell r="AD489" t="str">
            <v>Construction &amp; Refurbishment</v>
          </cell>
          <cell r="AE489" t="str">
            <v>George Rozycki</v>
          </cell>
          <cell r="AF489" t="str">
            <v>Civil Works</v>
          </cell>
          <cell r="AG489" t="str">
            <v>To be procurred as an R2P process as per signed BJ</v>
          </cell>
          <cell r="AH489">
            <v>2.6</v>
          </cell>
        </row>
        <row r="490">
          <cell r="A490">
            <v>470</v>
          </cell>
          <cell r="B490" t="str">
            <v>M</v>
          </cell>
          <cell r="C490" t="str">
            <v>H</v>
          </cell>
          <cell r="D490" t="str">
            <v>L</v>
          </cell>
          <cell r="E490" t="str">
            <v>M</v>
          </cell>
          <cell r="F490" t="str">
            <v>M</v>
          </cell>
          <cell r="G490" t="str">
            <v>M</v>
          </cell>
          <cell r="H490" t="str">
            <v>H</v>
          </cell>
          <cell r="I490" t="str">
            <v>H</v>
          </cell>
          <cell r="J490" t="str">
            <v>L</v>
          </cell>
          <cell r="K490" t="str">
            <v>Y</v>
          </cell>
          <cell r="L490" t="str">
            <v>S2C</v>
          </cell>
          <cell r="M490" t="str">
            <v>WS275405</v>
          </cell>
          <cell r="N490">
            <v>0</v>
          </cell>
          <cell r="O490" t="str">
            <v>MPM</v>
          </cell>
          <cell r="P490" t="str">
            <v>494 Pitt Street, Office Refurbishment - Central Station</v>
          </cell>
          <cell r="Q490" t="str">
            <v>N</v>
          </cell>
          <cell r="R490" t="str">
            <v>Customer Service</v>
          </cell>
          <cell r="S490" t="str">
            <v>CS - Customer Environment</v>
          </cell>
          <cell r="T490">
            <v>0.55000000000000004</v>
          </cell>
          <cell r="U490" t="str">
            <v>Capex</v>
          </cell>
          <cell r="V490" t="str">
            <v>Spend</v>
          </cell>
          <cell r="W490">
            <v>42769</v>
          </cell>
          <cell r="X490">
            <v>42769</v>
          </cell>
          <cell r="Y490">
            <v>42842</v>
          </cell>
          <cell r="Z490" t="str">
            <v>0-3 Months</v>
          </cell>
          <cell r="AA490" t="str">
            <v>FY 16-17</v>
          </cell>
          <cell r="AB490" t="str">
            <v>Cancelled</v>
          </cell>
          <cell r="AC490" t="str">
            <v>Business</v>
          </cell>
          <cell r="AD490" t="str">
            <v>Construction &amp; Refurbishment</v>
          </cell>
          <cell r="AE490" t="str">
            <v>George Rozycki</v>
          </cell>
          <cell r="AF490" t="str">
            <v>Building and Fit-Out Services</v>
          </cell>
          <cell r="AG490" t="str">
            <v>To be merged with WS274756</v>
          </cell>
          <cell r="AH490">
            <v>2.6</v>
          </cell>
        </row>
        <row r="491">
          <cell r="A491">
            <v>471</v>
          </cell>
          <cell r="B491" t="str">
            <v>H</v>
          </cell>
          <cell r="C491" t="str">
            <v>H</v>
          </cell>
          <cell r="D491" t="str">
            <v>M</v>
          </cell>
          <cell r="E491" t="str">
            <v>M</v>
          </cell>
          <cell r="F491" t="str">
            <v>H</v>
          </cell>
          <cell r="G491" t="str">
            <v>H</v>
          </cell>
          <cell r="H491" t="str">
            <v>M</v>
          </cell>
          <cell r="I491" t="str">
            <v>H</v>
          </cell>
          <cell r="J491" t="str">
            <v>M</v>
          </cell>
          <cell r="K491" t="str">
            <v>Y</v>
          </cell>
          <cell r="L491" t="str">
            <v>S2C</v>
          </cell>
          <cell r="M491" t="str">
            <v>WS275992</v>
          </cell>
          <cell r="N491">
            <v>0</v>
          </cell>
          <cell r="O491" t="str">
            <v>Business Initiated</v>
          </cell>
          <cell r="P491" t="str">
            <v>RFI to investigate new communication systems for C and K Sets</v>
          </cell>
          <cell r="Q491" t="str">
            <v>N</v>
          </cell>
          <cell r="R491" t="str">
            <v>Engineering &amp; Maintenance</v>
          </cell>
          <cell r="S491" t="str">
            <v>Maintenance</v>
          </cell>
          <cell r="T491">
            <v>0.6</v>
          </cell>
          <cell r="U491" t="str">
            <v>TBA</v>
          </cell>
          <cell r="V491" t="str">
            <v>Spend</v>
          </cell>
          <cell r="W491">
            <v>42776</v>
          </cell>
          <cell r="X491">
            <v>42795</v>
          </cell>
          <cell r="Y491">
            <v>42947</v>
          </cell>
          <cell r="Z491" t="str">
            <v>3-6 Months</v>
          </cell>
          <cell r="AA491" t="str">
            <v>FY 17-18</v>
          </cell>
          <cell r="AB491" t="str">
            <v>Planned</v>
          </cell>
          <cell r="AC491" t="str">
            <v>Fleet Maintenance</v>
          </cell>
          <cell r="AD491" t="str">
            <v>Rolling Stock</v>
          </cell>
          <cell r="AE491" t="str">
            <v>Ravi Shankar</v>
          </cell>
          <cell r="AF491" t="str">
            <v>Train Maintenance</v>
          </cell>
          <cell r="AG491">
            <v>0</v>
          </cell>
          <cell r="AH491">
            <v>3.8</v>
          </cell>
        </row>
        <row r="492">
          <cell r="A492">
            <v>472</v>
          </cell>
          <cell r="B492" t="str">
            <v>H</v>
          </cell>
          <cell r="C492" t="str">
            <v>H</v>
          </cell>
          <cell r="D492" t="str">
            <v>M</v>
          </cell>
          <cell r="E492" t="str">
            <v>M</v>
          </cell>
          <cell r="F492" t="str">
            <v>H</v>
          </cell>
          <cell r="G492" t="str">
            <v>H</v>
          </cell>
          <cell r="H492" t="str">
            <v>M</v>
          </cell>
          <cell r="I492" t="str">
            <v>H</v>
          </cell>
          <cell r="J492" t="str">
            <v>M</v>
          </cell>
          <cell r="K492" t="str">
            <v>Y</v>
          </cell>
          <cell r="L492" t="str">
            <v>S2C</v>
          </cell>
          <cell r="M492" t="str">
            <v>WS276001</v>
          </cell>
          <cell r="N492">
            <v>0</v>
          </cell>
          <cell r="O492" t="str">
            <v>Business Initiated</v>
          </cell>
          <cell r="P492" t="str">
            <v>Technology Enabled Projects - CCTV Stream</v>
          </cell>
          <cell r="Q492">
            <v>0</v>
          </cell>
          <cell r="R492" t="str">
            <v>Engineering &amp; Maintenance</v>
          </cell>
          <cell r="S492" t="str">
            <v>Maintenance</v>
          </cell>
          <cell r="T492" t="str">
            <v>TBA</v>
          </cell>
          <cell r="U492" t="str">
            <v>TBA</v>
          </cell>
          <cell r="V492" t="str">
            <v>Spend</v>
          </cell>
          <cell r="W492">
            <v>42776</v>
          </cell>
          <cell r="X492">
            <v>42828</v>
          </cell>
          <cell r="Y492">
            <v>43007</v>
          </cell>
          <cell r="Z492" t="str">
            <v>6-12 Months</v>
          </cell>
          <cell r="AA492" t="str">
            <v>FY 17-18</v>
          </cell>
          <cell r="AB492" t="str">
            <v>Planned</v>
          </cell>
          <cell r="AC492" t="str">
            <v>Fleet Maintenance</v>
          </cell>
          <cell r="AD492" t="str">
            <v>Rolling Stock</v>
          </cell>
          <cell r="AE492" t="str">
            <v>Ravi Shankar</v>
          </cell>
          <cell r="AF492" t="str">
            <v>Train Maintenance</v>
          </cell>
          <cell r="AG492">
            <v>0</v>
          </cell>
          <cell r="AH492">
            <v>3.8</v>
          </cell>
        </row>
        <row r="493">
          <cell r="A493">
            <v>473</v>
          </cell>
          <cell r="B493" t="str">
            <v>H</v>
          </cell>
          <cell r="C493" t="str">
            <v>H</v>
          </cell>
          <cell r="D493" t="str">
            <v>M</v>
          </cell>
          <cell r="E493" t="str">
            <v>M</v>
          </cell>
          <cell r="F493" t="str">
            <v>H</v>
          </cell>
          <cell r="G493" t="str">
            <v>H</v>
          </cell>
          <cell r="H493" t="str">
            <v>M</v>
          </cell>
          <cell r="I493" t="str">
            <v>H</v>
          </cell>
          <cell r="J493" t="str">
            <v>M</v>
          </cell>
          <cell r="K493" t="str">
            <v>Y</v>
          </cell>
          <cell r="L493" t="str">
            <v>S2C</v>
          </cell>
          <cell r="M493" t="str">
            <v>WS276010</v>
          </cell>
          <cell r="N493">
            <v>0</v>
          </cell>
          <cell r="O493" t="str">
            <v>Business Initiated</v>
          </cell>
          <cell r="P493" t="str">
            <v>Technology Enabled Projects - Passenger Information Stream</v>
          </cell>
          <cell r="Q493" t="str">
            <v>N</v>
          </cell>
          <cell r="R493" t="str">
            <v>Engineering &amp; Maintenance</v>
          </cell>
          <cell r="S493" t="str">
            <v>Maintenance</v>
          </cell>
          <cell r="T493" t="str">
            <v>TBA</v>
          </cell>
          <cell r="U493" t="str">
            <v>TBA</v>
          </cell>
          <cell r="V493" t="str">
            <v>Spend</v>
          </cell>
          <cell r="W493">
            <v>42776</v>
          </cell>
          <cell r="X493">
            <v>42828</v>
          </cell>
          <cell r="Y493">
            <v>43007</v>
          </cell>
          <cell r="Z493" t="str">
            <v>6-12 Months</v>
          </cell>
          <cell r="AA493" t="str">
            <v>FY 17-18</v>
          </cell>
          <cell r="AB493" t="str">
            <v>Planned</v>
          </cell>
          <cell r="AC493" t="str">
            <v>Fleet Maintenance</v>
          </cell>
          <cell r="AD493" t="str">
            <v>Rolling Stock</v>
          </cell>
          <cell r="AE493" t="str">
            <v>Ravi Shankar</v>
          </cell>
          <cell r="AF493" t="str">
            <v>Train Maintenance</v>
          </cell>
          <cell r="AG493">
            <v>0</v>
          </cell>
          <cell r="AH493">
            <v>3.8</v>
          </cell>
        </row>
        <row r="494">
          <cell r="A494">
            <v>474</v>
          </cell>
          <cell r="B494" t="str">
            <v>H</v>
          </cell>
          <cell r="C494" t="str">
            <v>H</v>
          </cell>
          <cell r="D494" t="str">
            <v>M</v>
          </cell>
          <cell r="E494" t="str">
            <v>M</v>
          </cell>
          <cell r="F494" t="str">
            <v>H</v>
          </cell>
          <cell r="G494" t="str">
            <v>H</v>
          </cell>
          <cell r="H494" t="str">
            <v>M</v>
          </cell>
          <cell r="I494" t="str">
            <v>H</v>
          </cell>
          <cell r="J494" t="str">
            <v>M</v>
          </cell>
          <cell r="K494" t="str">
            <v>Y</v>
          </cell>
          <cell r="L494" t="str">
            <v>S2C</v>
          </cell>
          <cell r="M494" t="str">
            <v>WS276019</v>
          </cell>
          <cell r="N494">
            <v>0</v>
          </cell>
          <cell r="O494" t="str">
            <v>Business Initiated</v>
          </cell>
          <cell r="P494" t="str">
            <v>Technology Enabled Projects - Wrong side door opening Stream</v>
          </cell>
          <cell r="Q494" t="str">
            <v>N</v>
          </cell>
          <cell r="R494" t="str">
            <v>Engineering &amp; Maintenance</v>
          </cell>
          <cell r="S494" t="str">
            <v>Maintenance</v>
          </cell>
          <cell r="T494" t="str">
            <v>TBA</v>
          </cell>
          <cell r="U494" t="str">
            <v>TBA</v>
          </cell>
          <cell r="V494" t="str">
            <v>Spend</v>
          </cell>
          <cell r="W494">
            <v>42776</v>
          </cell>
          <cell r="X494">
            <v>42828</v>
          </cell>
          <cell r="Y494">
            <v>43007</v>
          </cell>
          <cell r="Z494" t="str">
            <v>6-12 Months</v>
          </cell>
          <cell r="AA494" t="str">
            <v>FY 17-18</v>
          </cell>
          <cell r="AB494" t="str">
            <v>Planned</v>
          </cell>
          <cell r="AC494" t="str">
            <v>Fleet Maintenance</v>
          </cell>
          <cell r="AD494" t="str">
            <v>Rolling Stock</v>
          </cell>
          <cell r="AE494" t="str">
            <v>Ravi Shankar</v>
          </cell>
          <cell r="AF494" t="str">
            <v>Train Maintenance</v>
          </cell>
          <cell r="AG494">
            <v>0</v>
          </cell>
          <cell r="AH494">
            <v>3.8</v>
          </cell>
        </row>
        <row r="495">
          <cell r="A495">
            <v>475</v>
          </cell>
          <cell r="B495" t="str">
            <v>M</v>
          </cell>
          <cell r="C495" t="str">
            <v>M</v>
          </cell>
          <cell r="D495" t="str">
            <v>L</v>
          </cell>
          <cell r="E495" t="str">
            <v>H</v>
          </cell>
          <cell r="F495" t="str">
            <v>M</v>
          </cell>
          <cell r="G495" t="str">
            <v>L</v>
          </cell>
          <cell r="H495" t="str">
            <v>H</v>
          </cell>
          <cell r="I495" t="str">
            <v>H</v>
          </cell>
          <cell r="J495" t="str">
            <v>M</v>
          </cell>
          <cell r="K495" t="str">
            <v>Y</v>
          </cell>
          <cell r="L495" t="str">
            <v>S2C</v>
          </cell>
          <cell r="M495" t="str">
            <v>WS276956</v>
          </cell>
          <cell r="N495">
            <v>0</v>
          </cell>
          <cell r="O495" t="str">
            <v>Business Initiated</v>
          </cell>
          <cell r="P495" t="str">
            <v>MSA Bridge Painting</v>
          </cell>
          <cell r="Q495" t="str">
            <v>N</v>
          </cell>
          <cell r="R495" t="str">
            <v>Engineering &amp; Maintenance</v>
          </cell>
          <cell r="S495" t="str">
            <v>E&amp;M - Major Works</v>
          </cell>
          <cell r="T495">
            <v>1.55</v>
          </cell>
          <cell r="U495" t="str">
            <v>Opex</v>
          </cell>
          <cell r="V495" t="str">
            <v>Spend</v>
          </cell>
          <cell r="W495">
            <v>42775</v>
          </cell>
          <cell r="X495">
            <v>42775</v>
          </cell>
          <cell r="Y495">
            <v>42885</v>
          </cell>
          <cell r="Z495" t="str">
            <v>0-3 Months</v>
          </cell>
          <cell r="AA495" t="str">
            <v>FY 16-17</v>
          </cell>
          <cell r="AB495" t="str">
            <v>Active</v>
          </cell>
          <cell r="AC495" t="str">
            <v>Major Works - Civil</v>
          </cell>
          <cell r="AD495" t="str">
            <v>Construction &amp; Refurbishment</v>
          </cell>
          <cell r="AE495" t="str">
            <v>Dermot Cullen</v>
          </cell>
          <cell r="AF495" t="str">
            <v>Civil Works</v>
          </cell>
          <cell r="AG495" t="str">
            <v>Scopes in development. To be released to MSA Bridge Painting suppliers. Target release date of 3 March 2017</v>
          </cell>
          <cell r="AH495">
            <v>3.4000000000000004</v>
          </cell>
        </row>
        <row r="496">
          <cell r="A496">
            <v>476</v>
          </cell>
          <cell r="B496" t="str">
            <v>H</v>
          </cell>
          <cell r="C496" t="str">
            <v>H</v>
          </cell>
          <cell r="D496" t="str">
            <v>M</v>
          </cell>
          <cell r="E496" t="str">
            <v>H</v>
          </cell>
          <cell r="F496" t="str">
            <v>M</v>
          </cell>
          <cell r="G496" t="str">
            <v>H</v>
          </cell>
          <cell r="H496" t="str">
            <v>H</v>
          </cell>
          <cell r="I496" t="str">
            <v>H</v>
          </cell>
          <cell r="J496" t="str">
            <v>M</v>
          </cell>
          <cell r="K496" t="str">
            <v>Y</v>
          </cell>
          <cell r="L496" t="str">
            <v>S2C</v>
          </cell>
          <cell r="M496" t="str">
            <v>WS277099</v>
          </cell>
          <cell r="N496">
            <v>0</v>
          </cell>
          <cell r="O496" t="str">
            <v>Business Initiated</v>
          </cell>
          <cell r="P496" t="str">
            <v>MSA Bridge Refurbishment</v>
          </cell>
          <cell r="Q496" t="str">
            <v>N</v>
          </cell>
          <cell r="R496" t="str">
            <v>Engineering &amp; Maintenance</v>
          </cell>
          <cell r="S496" t="str">
            <v>E&amp;M - Major Works</v>
          </cell>
          <cell r="T496">
            <v>3.53</v>
          </cell>
          <cell r="U496" t="str">
            <v>Opex</v>
          </cell>
          <cell r="V496" t="str">
            <v>Spend</v>
          </cell>
          <cell r="W496">
            <v>42775</v>
          </cell>
          <cell r="X496">
            <v>42775</v>
          </cell>
          <cell r="Y496">
            <v>42885</v>
          </cell>
          <cell r="Z496" t="str">
            <v>0-3 Months</v>
          </cell>
          <cell r="AA496" t="str">
            <v>FY 16-17</v>
          </cell>
          <cell r="AB496" t="str">
            <v>Active</v>
          </cell>
          <cell r="AC496" t="str">
            <v>Major Works - Civil</v>
          </cell>
          <cell r="AD496" t="str">
            <v>Construction &amp; Refurbishment</v>
          </cell>
          <cell r="AE496" t="str">
            <v>Dermot Cullen</v>
          </cell>
          <cell r="AF496" t="str">
            <v>Civil Works</v>
          </cell>
          <cell r="AG496">
            <v>0</v>
          </cell>
          <cell r="AH496">
            <v>3.8</v>
          </cell>
        </row>
        <row r="497">
          <cell r="A497">
            <v>477</v>
          </cell>
          <cell r="B497" t="str">
            <v>H</v>
          </cell>
          <cell r="C497" t="str">
            <v>H</v>
          </cell>
          <cell r="D497" t="str">
            <v>M</v>
          </cell>
          <cell r="E497" t="str">
            <v>H</v>
          </cell>
          <cell r="F497" t="str">
            <v>L</v>
          </cell>
          <cell r="G497" t="str">
            <v>H</v>
          </cell>
          <cell r="H497" t="str">
            <v>H</v>
          </cell>
          <cell r="I497" t="str">
            <v>H</v>
          </cell>
          <cell r="J497" t="str">
            <v>M</v>
          </cell>
          <cell r="K497" t="str">
            <v>Y</v>
          </cell>
          <cell r="L497" t="str">
            <v>S2C</v>
          </cell>
          <cell r="M497" t="str">
            <v>WS275974</v>
          </cell>
          <cell r="N497">
            <v>0</v>
          </cell>
          <cell r="O497" t="str">
            <v>Business Initiated</v>
          </cell>
          <cell r="P497" t="str">
            <v>MSA Rockbolt, Shotcrete and Fibrecrete</v>
          </cell>
          <cell r="Q497" t="str">
            <v>N</v>
          </cell>
          <cell r="R497" t="str">
            <v>Engineering &amp; Maintenance</v>
          </cell>
          <cell r="S497" t="str">
            <v>E&amp;M - Major Works</v>
          </cell>
          <cell r="T497">
            <v>4.55</v>
          </cell>
          <cell r="U497" t="str">
            <v>Opex</v>
          </cell>
          <cell r="V497" t="str">
            <v>Spend</v>
          </cell>
          <cell r="W497">
            <v>42775</v>
          </cell>
          <cell r="X497">
            <v>42775</v>
          </cell>
          <cell r="Y497">
            <v>42855</v>
          </cell>
          <cell r="Z497" t="str">
            <v>0-3 Months</v>
          </cell>
          <cell r="AA497" t="str">
            <v>FY 16-17</v>
          </cell>
          <cell r="AB497" t="str">
            <v>Active</v>
          </cell>
          <cell r="AC497" t="str">
            <v>Major Works - Civil</v>
          </cell>
          <cell r="AD497" t="str">
            <v>Construction &amp; Refurbishment</v>
          </cell>
          <cell r="AE497" t="str">
            <v>Dermot Cullen</v>
          </cell>
          <cell r="AF497" t="str">
            <v>Civil Works</v>
          </cell>
          <cell r="AG497" t="str">
            <v>Market engagement with select MSA Geotech panel members who attended site visits in Dec 2016. Tender in market and due to close 3 March 2017.</v>
          </cell>
          <cell r="AH497">
            <v>3.8</v>
          </cell>
        </row>
        <row r="498">
          <cell r="A498">
            <v>478</v>
          </cell>
          <cell r="B498" t="str">
            <v>M</v>
          </cell>
          <cell r="C498" t="str">
            <v>M</v>
          </cell>
          <cell r="D498" t="str">
            <v>L</v>
          </cell>
          <cell r="E498" t="str">
            <v>L</v>
          </cell>
          <cell r="F498" t="str">
            <v>M</v>
          </cell>
          <cell r="G498" t="str">
            <v>L</v>
          </cell>
          <cell r="H498" t="str">
            <v>M</v>
          </cell>
          <cell r="I498" t="str">
            <v>M</v>
          </cell>
          <cell r="J498" t="str">
            <v>M</v>
          </cell>
          <cell r="K498" t="str">
            <v>Y</v>
          </cell>
          <cell r="L498" t="str">
            <v>S2C</v>
          </cell>
          <cell r="M498" t="str">
            <v>WS277274</v>
          </cell>
          <cell r="N498">
            <v>0</v>
          </cell>
          <cell r="O498" t="str">
            <v>Business Initiated</v>
          </cell>
          <cell r="P498" t="str">
            <v xml:space="preserve">Waterfall to Helensburgh : Optical fibre and copper Cable install and minimal route construction </v>
          </cell>
          <cell r="Q498" t="str">
            <v>N</v>
          </cell>
          <cell r="R498" t="str">
            <v>Engineering &amp; Maintenance</v>
          </cell>
          <cell r="S498" t="str">
            <v>E&amp;M - Major Works</v>
          </cell>
          <cell r="T498">
            <v>1.3</v>
          </cell>
          <cell r="U498" t="str">
            <v>Capex</v>
          </cell>
          <cell r="V498" t="str">
            <v>Spend</v>
          </cell>
          <cell r="W498">
            <v>42775</v>
          </cell>
          <cell r="X498">
            <v>42793</v>
          </cell>
          <cell r="Y498">
            <v>42947</v>
          </cell>
          <cell r="Z498" t="str">
            <v>3-6 Months</v>
          </cell>
          <cell r="AA498" t="str">
            <v>FY 17-18</v>
          </cell>
          <cell r="AB498" t="str">
            <v>Active</v>
          </cell>
          <cell r="AC498" t="str">
            <v>Major Works - Ops Tech</v>
          </cell>
          <cell r="AD498" t="str">
            <v>Construction &amp; Refurbishment</v>
          </cell>
          <cell r="AE498" t="str">
            <v>Dermot Cullen</v>
          </cell>
          <cell r="AF498" t="str">
            <v>Civil Works</v>
          </cell>
          <cell r="AG498" t="str">
            <v>Fundung approved, scope in development, schedule of rates in development. Go to market strategy to be determined</v>
          </cell>
          <cell r="AH498">
            <v>2.5999999999999996</v>
          </cell>
        </row>
        <row r="499">
          <cell r="A499">
            <v>479</v>
          </cell>
          <cell r="B499" t="str">
            <v>L</v>
          </cell>
          <cell r="C499" t="str">
            <v>H</v>
          </cell>
          <cell r="D499" t="str">
            <v>L</v>
          </cell>
          <cell r="E499" t="str">
            <v>L</v>
          </cell>
          <cell r="F499" t="str">
            <v>L</v>
          </cell>
          <cell r="G499" t="str">
            <v>L</v>
          </cell>
          <cell r="H499" t="str">
            <v>L</v>
          </cell>
          <cell r="I499" t="str">
            <v>L</v>
          </cell>
          <cell r="J499" t="str">
            <v>M</v>
          </cell>
          <cell r="K499" t="str">
            <v>Y</v>
          </cell>
          <cell r="L499" t="str">
            <v>S2C</v>
          </cell>
          <cell r="M499" t="str">
            <v>WS277372</v>
          </cell>
          <cell r="N499">
            <v>0</v>
          </cell>
          <cell r="O499" t="str">
            <v>Business Initiated</v>
          </cell>
          <cell r="P499" t="str">
            <v xml:space="preserve">Optical fibre install: Richmond to Riverstone </v>
          </cell>
          <cell r="Q499" t="str">
            <v>N</v>
          </cell>
          <cell r="R499" t="str">
            <v>Engineering &amp; Maintenance</v>
          </cell>
          <cell r="S499" t="str">
            <v>E&amp;M - Major Works</v>
          </cell>
          <cell r="T499">
            <v>0.69</v>
          </cell>
          <cell r="U499" t="str">
            <v>Capex</v>
          </cell>
          <cell r="V499" t="str">
            <v>Spend</v>
          </cell>
          <cell r="W499">
            <v>42776</v>
          </cell>
          <cell r="X499">
            <v>42793</v>
          </cell>
          <cell r="Y499">
            <v>42947</v>
          </cell>
          <cell r="Z499" t="str">
            <v>3-6 Months</v>
          </cell>
          <cell r="AA499" t="str">
            <v>FY 17-18</v>
          </cell>
          <cell r="AB499" t="str">
            <v>Active</v>
          </cell>
          <cell r="AC499" t="str">
            <v>Ops Tech</v>
          </cell>
          <cell r="AD499" t="str">
            <v>Construction &amp; Refurbishment</v>
          </cell>
          <cell r="AE499" t="str">
            <v>Dermot Cullen</v>
          </cell>
          <cell r="AF499" t="str">
            <v>Civil Works</v>
          </cell>
          <cell r="AG499" t="str">
            <v>Awaiting funding confirmation</v>
          </cell>
          <cell r="AH499">
            <v>1.8</v>
          </cell>
        </row>
        <row r="500">
          <cell r="A500">
            <v>480</v>
          </cell>
          <cell r="B500" t="str">
            <v>L</v>
          </cell>
          <cell r="C500">
            <v>0</v>
          </cell>
          <cell r="D500">
            <v>0</v>
          </cell>
          <cell r="E500">
            <v>0</v>
          </cell>
          <cell r="F500">
            <v>0</v>
          </cell>
          <cell r="G500">
            <v>0</v>
          </cell>
          <cell r="H500">
            <v>0</v>
          </cell>
          <cell r="I500"/>
          <cell r="J500" t="str">
            <v>L</v>
          </cell>
          <cell r="K500">
            <v>0</v>
          </cell>
          <cell r="L500" t="str">
            <v>S2C</v>
          </cell>
          <cell r="M500" t="str">
            <v>MPM-1</v>
          </cell>
          <cell r="N500">
            <v>0</v>
          </cell>
          <cell r="O500" t="str">
            <v>MPM</v>
          </cell>
          <cell r="P500" t="str">
            <v>Replacement of Lifts and Escalators at 5 stations</v>
          </cell>
          <cell r="Q500" t="str">
            <v>N</v>
          </cell>
          <cell r="R500" t="str">
            <v>Customer Service</v>
          </cell>
          <cell r="S500" t="str">
            <v>CS - Customer Environment</v>
          </cell>
          <cell r="T500">
            <v>5</v>
          </cell>
          <cell r="U500" t="str">
            <v>Opex</v>
          </cell>
          <cell r="V500" t="str">
            <v>Spend</v>
          </cell>
          <cell r="W500">
            <v>0</v>
          </cell>
          <cell r="X500" t="str">
            <v>1/2/32018</v>
          </cell>
          <cell r="Y500">
            <v>43281</v>
          </cell>
          <cell r="Z500" t="str">
            <v>&gt; 12 Months</v>
          </cell>
          <cell r="AA500" t="str">
            <v>FY 17-18</v>
          </cell>
          <cell r="AB500" t="str">
            <v>Planned</v>
          </cell>
          <cell r="AC500" t="str">
            <v>MPM</v>
          </cell>
          <cell r="AD500" t="str">
            <v>Construction &amp; Refurbishment</v>
          </cell>
          <cell r="AE500" t="str">
            <v>Sanath Abeywardana</v>
          </cell>
          <cell r="AF500" t="str">
            <v>Building and Fit-Out</v>
          </cell>
          <cell r="AG500">
            <v>0</v>
          </cell>
          <cell r="AH500">
            <v>0.4</v>
          </cell>
        </row>
        <row r="501">
          <cell r="A501">
            <v>481</v>
          </cell>
          <cell r="B501" t="str">
            <v>L</v>
          </cell>
          <cell r="C501">
            <v>0</v>
          </cell>
          <cell r="D501">
            <v>0</v>
          </cell>
          <cell r="E501">
            <v>0</v>
          </cell>
          <cell r="F501">
            <v>0</v>
          </cell>
          <cell r="G501">
            <v>0</v>
          </cell>
          <cell r="H501">
            <v>0</v>
          </cell>
          <cell r="I501"/>
          <cell r="J501" t="str">
            <v>L</v>
          </cell>
          <cell r="K501">
            <v>0</v>
          </cell>
          <cell r="L501" t="str">
            <v>S2C</v>
          </cell>
          <cell r="M501" t="str">
            <v>MPM -2</v>
          </cell>
          <cell r="N501">
            <v>0</v>
          </cell>
          <cell r="O501" t="str">
            <v>MPM</v>
          </cell>
          <cell r="P501" t="str">
            <v>Replacement of Lifts and Escalators at 5 stations</v>
          </cell>
          <cell r="Q501" t="str">
            <v>N</v>
          </cell>
          <cell r="R501" t="str">
            <v>Customer Service</v>
          </cell>
          <cell r="S501" t="str">
            <v>CS - Customer Environment</v>
          </cell>
          <cell r="T501">
            <v>5</v>
          </cell>
          <cell r="U501" t="str">
            <v>Opex</v>
          </cell>
          <cell r="V501" t="str">
            <v>Spend</v>
          </cell>
          <cell r="W501">
            <v>0</v>
          </cell>
          <cell r="X501">
            <v>42948</v>
          </cell>
          <cell r="Y501">
            <v>43100</v>
          </cell>
          <cell r="Z501" t="str">
            <v>6-12 Months</v>
          </cell>
          <cell r="AA501" t="str">
            <v>FY 17-18</v>
          </cell>
          <cell r="AB501" t="str">
            <v>Planned</v>
          </cell>
          <cell r="AC501" t="str">
            <v>MPM</v>
          </cell>
          <cell r="AD501" t="str">
            <v>Construction &amp; Refurbishment</v>
          </cell>
          <cell r="AE501" t="str">
            <v>Sanath Abeywardana</v>
          </cell>
          <cell r="AF501" t="str">
            <v>Building and Fit-Out</v>
          </cell>
          <cell r="AG501">
            <v>0</v>
          </cell>
          <cell r="AH501">
            <v>0.4</v>
          </cell>
        </row>
        <row r="502">
          <cell r="A502">
            <v>481</v>
          </cell>
          <cell r="B502" t="str">
            <v>L</v>
          </cell>
          <cell r="C502" t="str">
            <v>H</v>
          </cell>
          <cell r="D502" t="str">
            <v>L</v>
          </cell>
          <cell r="E502" t="str">
            <v>L</v>
          </cell>
          <cell r="F502" t="str">
            <v>M</v>
          </cell>
          <cell r="G502" t="str">
            <v>M</v>
          </cell>
          <cell r="H502" t="str">
            <v>M</v>
          </cell>
          <cell r="I502" t="str">
            <v>M</v>
          </cell>
          <cell r="J502" t="str">
            <v>L</v>
          </cell>
          <cell r="K502" t="str">
            <v>Y</v>
          </cell>
          <cell r="L502" t="str">
            <v>S2C</v>
          </cell>
          <cell r="M502" t="str">
            <v>WS277684</v>
          </cell>
          <cell r="N502">
            <v>0</v>
          </cell>
          <cell r="O502" t="str">
            <v>Business Initiated</v>
          </cell>
          <cell r="P502" t="str">
            <v>Foreshore Stabilisation - Wondabyne</v>
          </cell>
          <cell r="Q502" t="str">
            <v>N</v>
          </cell>
          <cell r="R502" t="str">
            <v>Engineering &amp; Maintenance</v>
          </cell>
          <cell r="S502" t="str">
            <v>E&amp;M - Major Works</v>
          </cell>
          <cell r="T502">
            <v>0.75</v>
          </cell>
          <cell r="U502" t="str">
            <v>Opex</v>
          </cell>
          <cell r="V502" t="str">
            <v>Spend</v>
          </cell>
          <cell r="W502">
            <v>42856</v>
          </cell>
          <cell r="X502">
            <v>42856</v>
          </cell>
          <cell r="Y502">
            <v>43159</v>
          </cell>
          <cell r="Z502" t="str">
            <v>6-12 Months</v>
          </cell>
          <cell r="AA502" t="str">
            <v>FY 17-18</v>
          </cell>
          <cell r="AB502" t="str">
            <v>Active</v>
          </cell>
          <cell r="AC502" t="str">
            <v>Major Works - Civil</v>
          </cell>
          <cell r="AD502" t="str">
            <v>Rail Infrastructure - Corridor</v>
          </cell>
          <cell r="AE502" t="str">
            <v>Arash Riazifar</v>
          </cell>
          <cell r="AF502" t="str">
            <v>Plant Hire</v>
          </cell>
          <cell r="AG502" t="str">
            <v>24/03 - Internal customers are Gregory Lavarak and Robert Jeevarajah. Scope is being developed by business unit. Project manager is Robert Jeevarajah.</v>
          </cell>
          <cell r="AH502">
            <v>1.7999999999999998</v>
          </cell>
        </row>
        <row r="503">
          <cell r="A503">
            <v>481</v>
          </cell>
          <cell r="B503" t="str">
            <v>M</v>
          </cell>
          <cell r="C503" t="str">
            <v>H</v>
          </cell>
          <cell r="D503" t="str">
            <v>L</v>
          </cell>
          <cell r="E503" t="str">
            <v>L</v>
          </cell>
          <cell r="F503" t="str">
            <v>M</v>
          </cell>
          <cell r="G503" t="str">
            <v>L</v>
          </cell>
          <cell r="H503" t="str">
            <v>M</v>
          </cell>
          <cell r="I503" t="str">
            <v>M</v>
          </cell>
          <cell r="J503" t="str">
            <v>M</v>
          </cell>
          <cell r="K503" t="str">
            <v>Y</v>
          </cell>
          <cell r="L503" t="str">
            <v>S2C</v>
          </cell>
          <cell r="M503" t="str">
            <v>TBA</v>
          </cell>
          <cell r="N503">
            <v>0</v>
          </cell>
          <cell r="O503" t="str">
            <v>Business Initiated</v>
          </cell>
          <cell r="P503" t="str">
            <v>Drop Table Maintenance - Hornsby</v>
          </cell>
          <cell r="Q503" t="str">
            <v>Y</v>
          </cell>
          <cell r="R503" t="str">
            <v>Engineering &amp; Maintenance</v>
          </cell>
          <cell r="S503" t="str">
            <v>E&amp;M - Fleet Maintenance</v>
          </cell>
          <cell r="T503">
            <v>0.5</v>
          </cell>
          <cell r="U503" t="str">
            <v>Opex</v>
          </cell>
          <cell r="V503" t="str">
            <v>Spend</v>
          </cell>
          <cell r="W503">
            <v>0</v>
          </cell>
          <cell r="X503">
            <v>42795</v>
          </cell>
          <cell r="Y503">
            <v>42818</v>
          </cell>
          <cell r="Z503" t="str">
            <v>Completed</v>
          </cell>
          <cell r="AA503" t="str">
            <v>FY 16-17</v>
          </cell>
          <cell r="AB503" t="str">
            <v>Completed</v>
          </cell>
          <cell r="AC503" t="str">
            <v>Fleet Maintenance</v>
          </cell>
          <cell r="AD503" t="str">
            <v>Enterprise Services</v>
          </cell>
          <cell r="AE503" t="str">
            <v>Pratibha Barna</v>
          </cell>
          <cell r="AF503">
            <v>0</v>
          </cell>
          <cell r="AG503">
            <v>0</v>
          </cell>
          <cell r="AH503">
            <v>2.5999999999999996</v>
          </cell>
        </row>
        <row r="504">
          <cell r="A504">
            <v>482</v>
          </cell>
          <cell r="B504" t="str">
            <v>H</v>
          </cell>
          <cell r="C504" t="str">
            <v>M</v>
          </cell>
          <cell r="D504" t="str">
            <v>M</v>
          </cell>
          <cell r="E504" t="str">
            <v>H</v>
          </cell>
          <cell r="F504" t="str">
            <v>H</v>
          </cell>
          <cell r="G504" t="str">
            <v>H</v>
          </cell>
          <cell r="H504" t="str">
            <v>H</v>
          </cell>
          <cell r="I504" t="str">
            <v>H</v>
          </cell>
          <cell r="J504" t="str">
            <v>M</v>
          </cell>
          <cell r="K504" t="str">
            <v>Y</v>
          </cell>
          <cell r="L504" t="str">
            <v>S2C</v>
          </cell>
          <cell r="M504" t="str">
            <v>Station Refresh</v>
          </cell>
          <cell r="N504">
            <v>0</v>
          </cell>
          <cell r="O504" t="str">
            <v>Station Refresh Program</v>
          </cell>
          <cell r="P504" t="str">
            <v>Station Refresh Package 5 (30 Stations)</v>
          </cell>
          <cell r="Q504" t="str">
            <v>N</v>
          </cell>
          <cell r="R504" t="str">
            <v>Customer Service</v>
          </cell>
          <cell r="S504" t="str">
            <v>CS - Customer Environment</v>
          </cell>
          <cell r="T504">
            <v>21</v>
          </cell>
          <cell r="U504" t="str">
            <v>Capex / Opex</v>
          </cell>
          <cell r="V504" t="str">
            <v>Spend</v>
          </cell>
          <cell r="W504">
            <v>0</v>
          </cell>
          <cell r="X504">
            <v>42979</v>
          </cell>
          <cell r="Y504">
            <v>43099</v>
          </cell>
          <cell r="Z504" t="str">
            <v>6-12 Months</v>
          </cell>
          <cell r="AA504" t="str">
            <v>FY 17-18</v>
          </cell>
          <cell r="AB504" t="str">
            <v>Planned</v>
          </cell>
          <cell r="AC504" t="str">
            <v>Station Projects</v>
          </cell>
          <cell r="AD504" t="str">
            <v>Construction &amp; Refurbishment</v>
          </cell>
          <cell r="AE504" t="str">
            <v>Sandip Pal</v>
          </cell>
          <cell r="AF504" t="str">
            <v>Building and Fit-Out Services</v>
          </cell>
          <cell r="AG504">
            <v>0</v>
          </cell>
          <cell r="AH504">
            <v>3.8</v>
          </cell>
        </row>
        <row r="505">
          <cell r="A505">
            <v>483</v>
          </cell>
          <cell r="B505" t="str">
            <v>M</v>
          </cell>
          <cell r="C505" t="str">
            <v>H</v>
          </cell>
          <cell r="D505" t="str">
            <v>L</v>
          </cell>
          <cell r="E505" t="str">
            <v>M</v>
          </cell>
          <cell r="F505" t="str">
            <v>M</v>
          </cell>
          <cell r="G505" t="str">
            <v>L</v>
          </cell>
          <cell r="H505" t="str">
            <v>L</v>
          </cell>
          <cell r="I505" t="str">
            <v>M</v>
          </cell>
          <cell r="J505" t="str">
            <v>H</v>
          </cell>
          <cell r="K505" t="str">
            <v>Y</v>
          </cell>
          <cell r="L505" t="str">
            <v>S2C</v>
          </cell>
          <cell r="M505" t="str">
            <v>WS269630</v>
          </cell>
          <cell r="N505">
            <v>0</v>
          </cell>
          <cell r="O505" t="str">
            <v>Business Initiated</v>
          </cell>
          <cell r="P505" t="str">
            <v>Heritage Bin Design &amp; Manufacture</v>
          </cell>
          <cell r="Q505" t="str">
            <v>Y</v>
          </cell>
          <cell r="R505" t="str">
            <v>Customer Service</v>
          </cell>
          <cell r="S505" t="str">
            <v>CS - Customer Environment</v>
          </cell>
          <cell r="T505" t="str">
            <v>1..5</v>
          </cell>
          <cell r="U505" t="str">
            <v>Opex</v>
          </cell>
          <cell r="V505" t="str">
            <v>Spend</v>
          </cell>
          <cell r="W505">
            <v>0</v>
          </cell>
          <cell r="X505">
            <v>42681</v>
          </cell>
          <cell r="Y505">
            <v>42977</v>
          </cell>
          <cell r="Z505" t="str">
            <v>3-6 Months</v>
          </cell>
          <cell r="AA505" t="str">
            <v>FY 17-18</v>
          </cell>
          <cell r="AB505" t="str">
            <v>Active</v>
          </cell>
          <cell r="AC505" t="str">
            <v>Customer Environment</v>
          </cell>
          <cell r="AD505" t="str">
            <v>Enterprise Services</v>
          </cell>
          <cell r="AE505" t="str">
            <v>Prasad Rajakumar</v>
          </cell>
          <cell r="AF505" t="str">
            <v>Facilities Maintenance</v>
          </cell>
          <cell r="AG505">
            <v>0</v>
          </cell>
          <cell r="AH505">
            <v>3.4</v>
          </cell>
        </row>
        <row r="506">
          <cell r="A506">
            <v>483</v>
          </cell>
          <cell r="B506" t="str">
            <v>L</v>
          </cell>
          <cell r="C506" t="str">
            <v>L</v>
          </cell>
          <cell r="D506">
            <v>0</v>
          </cell>
          <cell r="E506">
            <v>0</v>
          </cell>
          <cell r="F506">
            <v>0</v>
          </cell>
          <cell r="G506">
            <v>0</v>
          </cell>
          <cell r="H506">
            <v>0</v>
          </cell>
          <cell r="I506"/>
          <cell r="J506" t="str">
            <v>L</v>
          </cell>
          <cell r="K506">
            <v>0</v>
          </cell>
          <cell r="L506" t="str">
            <v>S2C</v>
          </cell>
          <cell r="M506" t="str">
            <v>MPM -2</v>
          </cell>
          <cell r="N506">
            <v>0</v>
          </cell>
          <cell r="O506" t="str">
            <v>MPM</v>
          </cell>
          <cell r="P506" t="str">
            <v>Bike Sheds</v>
          </cell>
          <cell r="Q506" t="str">
            <v>N</v>
          </cell>
          <cell r="R506" t="str">
            <v>Customer Service</v>
          </cell>
          <cell r="S506" t="str">
            <v>CS - Customer Environment</v>
          </cell>
          <cell r="T506">
            <v>2</v>
          </cell>
          <cell r="U506" t="str">
            <v>Opex</v>
          </cell>
          <cell r="V506" t="str">
            <v>Spend</v>
          </cell>
          <cell r="W506">
            <v>0</v>
          </cell>
          <cell r="X506">
            <v>42948</v>
          </cell>
          <cell r="Y506">
            <v>43100</v>
          </cell>
          <cell r="Z506" t="str">
            <v>6-12 Months</v>
          </cell>
          <cell r="AA506" t="str">
            <v>FY 17-18</v>
          </cell>
          <cell r="AB506" t="str">
            <v>Planned</v>
          </cell>
          <cell r="AC506" t="str">
            <v>MPM</v>
          </cell>
          <cell r="AD506" t="str">
            <v>Construction &amp; Refurbishment</v>
          </cell>
          <cell r="AE506" t="str">
            <v>Sanath Abeywardana</v>
          </cell>
          <cell r="AF506" t="str">
            <v>Building and Fit-Out</v>
          </cell>
          <cell r="AG506">
            <v>0</v>
          </cell>
          <cell r="AH506">
            <v>0.4</v>
          </cell>
        </row>
        <row r="507">
          <cell r="A507">
            <v>484</v>
          </cell>
          <cell r="B507" t="str">
            <v>M</v>
          </cell>
          <cell r="C507" t="str">
            <v>H</v>
          </cell>
          <cell r="D507" t="str">
            <v>L</v>
          </cell>
          <cell r="E507" t="str">
            <v>L</v>
          </cell>
          <cell r="F507" t="str">
            <v>M</v>
          </cell>
          <cell r="G507" t="str">
            <v>L</v>
          </cell>
          <cell r="H507" t="str">
            <v>M</v>
          </cell>
          <cell r="I507" t="str">
            <v>M</v>
          </cell>
          <cell r="J507" t="str">
            <v>H</v>
          </cell>
          <cell r="K507" t="str">
            <v>Y</v>
          </cell>
          <cell r="L507" t="str">
            <v>S2C</v>
          </cell>
          <cell r="M507" t="str">
            <v xml:space="preserve">WS276484 </v>
          </cell>
          <cell r="N507">
            <v>0</v>
          </cell>
          <cell r="O507">
            <v>0</v>
          </cell>
          <cell r="P507" t="str">
            <v>DTRS Handportables</v>
          </cell>
          <cell r="Q507" t="str">
            <v>N</v>
          </cell>
          <cell r="R507" t="str">
            <v>Engineering &amp; Maintenance</v>
          </cell>
          <cell r="S507" t="str">
            <v>E&amp;M - Asset Management</v>
          </cell>
          <cell r="T507">
            <v>1</v>
          </cell>
          <cell r="U507" t="str">
            <v>Opex</v>
          </cell>
          <cell r="V507" t="str">
            <v>Spend</v>
          </cell>
          <cell r="W507">
            <v>42782</v>
          </cell>
          <cell r="X507">
            <v>42782</v>
          </cell>
          <cell r="Y507">
            <v>42931</v>
          </cell>
          <cell r="Z507" t="str">
            <v>3-6 Months</v>
          </cell>
          <cell r="AA507" t="str">
            <v>FY 17-18</v>
          </cell>
          <cell r="AB507" t="str">
            <v>Active</v>
          </cell>
          <cell r="AC507" t="str">
            <v>Business</v>
          </cell>
          <cell r="AD507" t="str">
            <v>Integrated Technology Systems</v>
          </cell>
          <cell r="AE507" t="str">
            <v>Carlos Falla Jimenez</v>
          </cell>
          <cell r="AF507">
            <v>0</v>
          </cell>
          <cell r="AG507">
            <v>0</v>
          </cell>
          <cell r="AH507">
            <v>3.4</v>
          </cell>
        </row>
        <row r="508">
          <cell r="A508">
            <v>484</v>
          </cell>
          <cell r="B508" t="str">
            <v>M</v>
          </cell>
          <cell r="C508" t="str">
            <v>H</v>
          </cell>
          <cell r="D508" t="str">
            <v>L</v>
          </cell>
          <cell r="E508" t="str">
            <v>L</v>
          </cell>
          <cell r="F508" t="str">
            <v>M</v>
          </cell>
          <cell r="G508" t="str">
            <v>L</v>
          </cell>
          <cell r="H508" t="str">
            <v>L</v>
          </cell>
          <cell r="I508" t="str">
            <v>M</v>
          </cell>
          <cell r="J508" t="str">
            <v>H</v>
          </cell>
          <cell r="K508" t="str">
            <v>Y</v>
          </cell>
          <cell r="L508" t="str">
            <v>S2C</v>
          </cell>
          <cell r="M508" t="str">
            <v>TBA</v>
          </cell>
          <cell r="N508">
            <v>0</v>
          </cell>
          <cell r="O508" t="str">
            <v>Business Initiated</v>
          </cell>
          <cell r="P508" t="str">
            <v>Advertising Services Concession Agreement - Sydney Trains</v>
          </cell>
          <cell r="Q508" t="str">
            <v>N</v>
          </cell>
          <cell r="R508" t="str">
            <v>Customer Service</v>
          </cell>
          <cell r="S508" t="str">
            <v>CS - Customer Environment</v>
          </cell>
          <cell r="T508" t="str">
            <v>Revenue</v>
          </cell>
          <cell r="U508" t="str">
            <v>Opex</v>
          </cell>
          <cell r="V508" t="str">
            <v>Revenue</v>
          </cell>
          <cell r="W508">
            <v>0</v>
          </cell>
          <cell r="X508">
            <v>42887</v>
          </cell>
          <cell r="Y508">
            <v>43449</v>
          </cell>
          <cell r="Z508" t="str">
            <v>&gt; 12 Months</v>
          </cell>
          <cell r="AA508" t="str">
            <v>FY 18-19</v>
          </cell>
          <cell r="AB508" t="str">
            <v>Planned</v>
          </cell>
          <cell r="AC508" t="str">
            <v>Customer Environment</v>
          </cell>
          <cell r="AD508" t="str">
            <v>Enterprise Services</v>
          </cell>
          <cell r="AE508" t="str">
            <v>Leah Austria</v>
          </cell>
          <cell r="AF508" t="str">
            <v>Revenue</v>
          </cell>
          <cell r="AG508">
            <v>0</v>
          </cell>
          <cell r="AH508">
            <v>3.4</v>
          </cell>
        </row>
        <row r="509">
          <cell r="A509">
            <v>485</v>
          </cell>
          <cell r="B509" t="str">
            <v>M</v>
          </cell>
          <cell r="C509" t="str">
            <v>H</v>
          </cell>
          <cell r="D509" t="str">
            <v>L</v>
          </cell>
          <cell r="E509" t="str">
            <v>L</v>
          </cell>
          <cell r="F509" t="str">
            <v>L</v>
          </cell>
          <cell r="G509" t="str">
            <v>L</v>
          </cell>
          <cell r="H509" t="str">
            <v>M</v>
          </cell>
          <cell r="I509" t="str">
            <v>M</v>
          </cell>
          <cell r="J509" t="str">
            <v>M</v>
          </cell>
          <cell r="K509" t="str">
            <v>Y</v>
          </cell>
          <cell r="L509" t="str">
            <v>S2C</v>
          </cell>
          <cell r="M509" t="str">
            <v>WS278118</v>
          </cell>
          <cell r="N509">
            <v>0</v>
          </cell>
          <cell r="O509" t="str">
            <v>Business Initiated</v>
          </cell>
          <cell r="P509" t="str">
            <v>City Underground Transformers</v>
          </cell>
          <cell r="Q509" t="str">
            <v>N</v>
          </cell>
          <cell r="R509" t="str">
            <v>Engineering &amp; Maintenance</v>
          </cell>
          <cell r="S509" t="str">
            <v>E&amp;M - Network Maintenance</v>
          </cell>
          <cell r="T509">
            <v>1</v>
          </cell>
          <cell r="U509" t="str">
            <v>Opex</v>
          </cell>
          <cell r="V509" t="str">
            <v>Spend</v>
          </cell>
          <cell r="W509">
            <v>0</v>
          </cell>
          <cell r="X509">
            <v>42809</v>
          </cell>
          <cell r="Y509">
            <v>42885</v>
          </cell>
          <cell r="Z509" t="str">
            <v>0-3 Months</v>
          </cell>
          <cell r="AA509" t="str">
            <v>FY 16-17</v>
          </cell>
          <cell r="AB509" t="str">
            <v>Active</v>
          </cell>
          <cell r="AC509" t="str">
            <v xml:space="preserve">Maintenance </v>
          </cell>
          <cell r="AD509" t="str">
            <v>Rail Infrastructure - Track</v>
          </cell>
          <cell r="AE509" t="str">
            <v>Phillip Rasborsek</v>
          </cell>
          <cell r="AF509" t="str">
            <v>Electrical Assets &amp; Materials</v>
          </cell>
          <cell r="AG509">
            <v>0</v>
          </cell>
          <cell r="AH509">
            <v>2.5999999999999996</v>
          </cell>
        </row>
        <row r="510">
          <cell r="A510">
            <v>486</v>
          </cell>
          <cell r="B510" t="str">
            <v>H</v>
          </cell>
          <cell r="C510" t="str">
            <v>H</v>
          </cell>
          <cell r="D510" t="str">
            <v>M</v>
          </cell>
          <cell r="E510" t="str">
            <v>L</v>
          </cell>
          <cell r="F510" t="str">
            <v>H</v>
          </cell>
          <cell r="G510" t="str">
            <v>M</v>
          </cell>
          <cell r="H510" t="str">
            <v>L</v>
          </cell>
          <cell r="I510" t="str">
            <v>H</v>
          </cell>
          <cell r="J510" t="str">
            <v>M</v>
          </cell>
          <cell r="K510" t="str">
            <v>Y</v>
          </cell>
          <cell r="L510" t="str">
            <v>S2C</v>
          </cell>
          <cell r="M510" t="str">
            <v>TBA</v>
          </cell>
          <cell r="N510">
            <v>0</v>
          </cell>
          <cell r="O510" t="str">
            <v>Business Initiated</v>
          </cell>
          <cell r="P510" t="str">
            <v>Snacks &amp; Beverage Vending</v>
          </cell>
          <cell r="Q510" t="str">
            <v>N</v>
          </cell>
          <cell r="R510" t="str">
            <v>Customer Service</v>
          </cell>
          <cell r="S510" t="str">
            <v>CS - Customer Environment</v>
          </cell>
          <cell r="T510" t="str">
            <v>Revenue</v>
          </cell>
          <cell r="U510" t="str">
            <v>Opex</v>
          </cell>
          <cell r="V510" t="str">
            <v>Revenue</v>
          </cell>
          <cell r="W510">
            <v>0</v>
          </cell>
          <cell r="X510">
            <v>42948</v>
          </cell>
          <cell r="Y510">
            <v>43191</v>
          </cell>
          <cell r="Z510" t="str">
            <v>&gt; 12 Months</v>
          </cell>
          <cell r="AA510" t="str">
            <v>FY 17-18</v>
          </cell>
          <cell r="AB510" t="str">
            <v>Planned</v>
          </cell>
          <cell r="AC510" t="str">
            <v>Customer Environment</v>
          </cell>
          <cell r="AD510" t="str">
            <v>Enterprise Services</v>
          </cell>
          <cell r="AE510" t="str">
            <v>Pratibha Barna</v>
          </cell>
          <cell r="AF510" t="str">
            <v>Revenue</v>
          </cell>
          <cell r="AG510">
            <v>0</v>
          </cell>
          <cell r="AH510">
            <v>3.8</v>
          </cell>
        </row>
        <row r="511">
          <cell r="A511">
            <v>487</v>
          </cell>
          <cell r="B511" t="str">
            <v>M</v>
          </cell>
          <cell r="C511" t="str">
            <v>M</v>
          </cell>
          <cell r="D511" t="str">
            <v>L</v>
          </cell>
          <cell r="E511" t="str">
            <v>L</v>
          </cell>
          <cell r="F511" t="str">
            <v>L</v>
          </cell>
          <cell r="G511" t="str">
            <v>M</v>
          </cell>
          <cell r="H511" t="str">
            <v>M</v>
          </cell>
          <cell r="I511" t="str">
            <v>M</v>
          </cell>
          <cell r="J511" t="str">
            <v>H</v>
          </cell>
          <cell r="K511" t="str">
            <v>Y</v>
          </cell>
          <cell r="L511" t="str">
            <v>S2C</v>
          </cell>
          <cell r="M511" t="str">
            <v>WS278175</v>
          </cell>
          <cell r="N511">
            <v>0</v>
          </cell>
          <cell r="O511" t="str">
            <v>Business Initiated</v>
          </cell>
          <cell r="P511" t="str">
            <v>MSA Project Order 1658 - Supplementary Track Crew</v>
          </cell>
          <cell r="Q511" t="str">
            <v>N</v>
          </cell>
          <cell r="R511" t="str">
            <v>Engineering &amp; Maintenance</v>
          </cell>
          <cell r="S511" t="str">
            <v>E&amp;M - Major Works</v>
          </cell>
          <cell r="T511">
            <v>3.5000000000000003E-2</v>
          </cell>
          <cell r="U511" t="str">
            <v>Opex</v>
          </cell>
          <cell r="V511" t="str">
            <v>Spend</v>
          </cell>
          <cell r="W511">
            <v>42809</v>
          </cell>
          <cell r="X511">
            <v>42809</v>
          </cell>
          <cell r="Y511">
            <v>42825</v>
          </cell>
          <cell r="Z511" t="str">
            <v>0-3 Months</v>
          </cell>
          <cell r="AA511" t="str">
            <v>FY 16-17</v>
          </cell>
          <cell r="AB511" t="str">
            <v>Active</v>
          </cell>
          <cell r="AC511" t="str">
            <v>Major Works - Civil</v>
          </cell>
          <cell r="AD511" t="str">
            <v>Construction &amp; Refurbishment</v>
          </cell>
          <cell r="AE511" t="str">
            <v>Pashnie Abeysinghe</v>
          </cell>
          <cell r="AF511" t="str">
            <v>Civil Works</v>
          </cell>
          <cell r="AG511">
            <v>0</v>
          </cell>
          <cell r="AH511">
            <v>3.4</v>
          </cell>
        </row>
        <row r="512">
          <cell r="A512">
            <v>488</v>
          </cell>
          <cell r="B512" t="str">
            <v>M</v>
          </cell>
          <cell r="C512" t="str">
            <v>H</v>
          </cell>
          <cell r="D512" t="str">
            <v>M</v>
          </cell>
          <cell r="E512" t="str">
            <v>L</v>
          </cell>
          <cell r="F512" t="str">
            <v>H</v>
          </cell>
          <cell r="G512" t="str">
            <v>M</v>
          </cell>
          <cell r="H512" t="str">
            <v>M</v>
          </cell>
          <cell r="I512" t="str">
            <v>H</v>
          </cell>
          <cell r="J512" t="str">
            <v>L</v>
          </cell>
          <cell r="K512" t="str">
            <v>Y</v>
          </cell>
          <cell r="L512" t="str">
            <v>Contract Variation</v>
          </cell>
          <cell r="M512" t="str">
            <v>WS278140</v>
          </cell>
          <cell r="N512">
            <v>0</v>
          </cell>
          <cell r="O512" t="str">
            <v>SP Initiative</v>
          </cell>
          <cell r="P512" t="str">
            <v>Extension of bussing services for region 3</v>
          </cell>
          <cell r="Q512" t="str">
            <v>Y</v>
          </cell>
          <cell r="R512" t="str">
            <v>Operations</v>
          </cell>
          <cell r="S512" t="str">
            <v>OP - Operations Planning</v>
          </cell>
          <cell r="T512">
            <v>6</v>
          </cell>
          <cell r="U512" t="str">
            <v>Opex</v>
          </cell>
          <cell r="V512" t="str">
            <v>Spend</v>
          </cell>
          <cell r="W512">
            <v>42811</v>
          </cell>
          <cell r="X512">
            <v>42832</v>
          </cell>
          <cell r="Y512">
            <v>42947</v>
          </cell>
          <cell r="Z512" t="str">
            <v>3-6 Months</v>
          </cell>
          <cell r="AA512" t="str">
            <v>FY 17-18</v>
          </cell>
          <cell r="AB512" t="str">
            <v>Active</v>
          </cell>
          <cell r="AC512" t="str">
            <v>SP</v>
          </cell>
          <cell r="AD512" t="str">
            <v>Rail Infrastructure - Corridor</v>
          </cell>
          <cell r="AE512" t="str">
            <v>Dermot Cullen</v>
          </cell>
          <cell r="AF512" t="str">
            <v>Alternative Transport</v>
          </cell>
          <cell r="AG512" t="str">
            <v>Extension of bus services contracts for region 3 while business develops scope of works. Legal have been engaged to draft the required Deeds of Amendment</v>
          </cell>
          <cell r="AH512">
            <v>3</v>
          </cell>
        </row>
        <row r="513">
          <cell r="A513">
            <v>489</v>
          </cell>
          <cell r="B513" t="str">
            <v>M</v>
          </cell>
          <cell r="C513" t="str">
            <v>H</v>
          </cell>
          <cell r="D513" t="str">
            <v>M</v>
          </cell>
          <cell r="E513" t="str">
            <v>L</v>
          </cell>
          <cell r="F513" t="str">
            <v>H</v>
          </cell>
          <cell r="G513" t="str">
            <v>M</v>
          </cell>
          <cell r="H513" t="str">
            <v>M</v>
          </cell>
          <cell r="I513" t="str">
            <v>H</v>
          </cell>
          <cell r="J513" t="str">
            <v>L</v>
          </cell>
          <cell r="K513" t="str">
            <v>Y</v>
          </cell>
          <cell r="L513" t="str">
            <v>Contract Variation</v>
          </cell>
          <cell r="M513" t="str">
            <v>TBC</v>
          </cell>
          <cell r="N513">
            <v>0</v>
          </cell>
          <cell r="O513" t="str">
            <v>SP Initiative</v>
          </cell>
          <cell r="P513" t="str">
            <v>Extension of bussing services for region 4</v>
          </cell>
          <cell r="Q513" t="str">
            <v>Y</v>
          </cell>
          <cell r="R513" t="str">
            <v>Operations</v>
          </cell>
          <cell r="S513" t="str">
            <v>OP - Operations Planning</v>
          </cell>
          <cell r="T513">
            <v>3.6</v>
          </cell>
          <cell r="U513" t="str">
            <v>Opex</v>
          </cell>
          <cell r="V513" t="str">
            <v>Spend</v>
          </cell>
          <cell r="W513">
            <v>42811</v>
          </cell>
          <cell r="X513">
            <v>42832</v>
          </cell>
          <cell r="Y513">
            <v>42947</v>
          </cell>
          <cell r="Z513" t="str">
            <v>3-6 Months</v>
          </cell>
          <cell r="AA513" t="str">
            <v>FY 17-18</v>
          </cell>
          <cell r="AB513" t="str">
            <v>Active</v>
          </cell>
          <cell r="AC513" t="str">
            <v>sp</v>
          </cell>
          <cell r="AD513" t="str">
            <v>Rail Infrastructure - Corridor</v>
          </cell>
          <cell r="AE513" t="str">
            <v>Dermot Cullen</v>
          </cell>
          <cell r="AF513" t="str">
            <v>Alternative Transport</v>
          </cell>
          <cell r="AG513" t="str">
            <v>Extension of bus services contracts for region 4 while business develops scope of works. Legal have been engaged to draft the required Deeds of Amendment</v>
          </cell>
          <cell r="AH513">
            <v>3</v>
          </cell>
        </row>
        <row r="514">
          <cell r="A514">
            <v>490</v>
          </cell>
          <cell r="B514" t="str">
            <v>L</v>
          </cell>
          <cell r="C514" t="str">
            <v>H</v>
          </cell>
          <cell r="D514" t="str">
            <v>L</v>
          </cell>
          <cell r="E514" t="str">
            <v>M</v>
          </cell>
          <cell r="F514" t="str">
            <v>L</v>
          </cell>
          <cell r="G514" t="str">
            <v>L</v>
          </cell>
          <cell r="H514" t="str">
            <v>M</v>
          </cell>
          <cell r="I514" t="str">
            <v>M</v>
          </cell>
          <cell r="J514" t="str">
            <v>L</v>
          </cell>
          <cell r="K514" t="str">
            <v>Y</v>
          </cell>
          <cell r="L514" t="str">
            <v>Contract Variation</v>
          </cell>
          <cell r="M514" t="str">
            <v>WS279302</v>
          </cell>
          <cell r="N514">
            <v>0</v>
          </cell>
          <cell r="O514" t="str">
            <v>SP Initiative</v>
          </cell>
          <cell r="P514" t="str">
            <v>Station Corridor Litter - EXTENSION</v>
          </cell>
          <cell r="Q514" t="str">
            <v>Y</v>
          </cell>
          <cell r="R514" t="str">
            <v>Engineering &amp; Maintenance</v>
          </cell>
          <cell r="S514" t="str">
            <v>E&amp;M - Network Maintenance</v>
          </cell>
          <cell r="T514">
            <v>2.4</v>
          </cell>
          <cell r="U514" t="str">
            <v>Opex</v>
          </cell>
          <cell r="V514" t="str">
            <v>Spend</v>
          </cell>
          <cell r="W514">
            <v>42832</v>
          </cell>
          <cell r="X514">
            <v>42832</v>
          </cell>
          <cell r="Y514">
            <v>43008</v>
          </cell>
          <cell r="Z514" t="str">
            <v>6-12 Months</v>
          </cell>
          <cell r="AA514" t="str">
            <v>FY 17-18</v>
          </cell>
          <cell r="AB514" t="str">
            <v>Active</v>
          </cell>
          <cell r="AC514" t="str">
            <v>Network Maintenance</v>
          </cell>
          <cell r="AD514" t="str">
            <v>Rail Infrastructure - Corridor</v>
          </cell>
          <cell r="AE514" t="str">
            <v>Dermot Cullen</v>
          </cell>
          <cell r="AF514" t="str">
            <v>Vegetation Management</v>
          </cell>
          <cell r="AG514" t="str">
            <v>Contract to be extended for 12 months to allow business to complete transformation programme</v>
          </cell>
          <cell r="AH514">
            <v>1.7999999999999998</v>
          </cell>
        </row>
        <row r="515">
          <cell r="A515">
            <v>491</v>
          </cell>
          <cell r="B515" t="str">
            <v>L</v>
          </cell>
          <cell r="C515" t="str">
            <v>H</v>
          </cell>
          <cell r="D515" t="str">
            <v>L</v>
          </cell>
          <cell r="E515" t="str">
            <v>M</v>
          </cell>
          <cell r="F515" t="str">
            <v>L</v>
          </cell>
          <cell r="G515" t="str">
            <v>L</v>
          </cell>
          <cell r="H515" t="str">
            <v>M</v>
          </cell>
          <cell r="I515" t="str">
            <v>M</v>
          </cell>
          <cell r="J515" t="str">
            <v>L</v>
          </cell>
          <cell r="K515" t="str">
            <v>Y</v>
          </cell>
          <cell r="L515" t="str">
            <v>Contract Variation</v>
          </cell>
          <cell r="M515" t="str">
            <v>TBC</v>
          </cell>
          <cell r="N515">
            <v>0</v>
          </cell>
          <cell r="O515" t="str">
            <v>SP Initiative</v>
          </cell>
          <cell r="P515" t="str">
            <v>Vegetation Control and Maintenance (low level)</v>
          </cell>
          <cell r="Q515" t="str">
            <v>Y</v>
          </cell>
          <cell r="R515" t="str">
            <v>Engineering &amp; Maintenance</v>
          </cell>
          <cell r="S515" t="str">
            <v>E&amp;M - Network Maintenance</v>
          </cell>
          <cell r="T515">
            <v>2.5</v>
          </cell>
          <cell r="U515" t="str">
            <v>Opex</v>
          </cell>
          <cell r="V515" t="str">
            <v>Spend</v>
          </cell>
          <cell r="W515">
            <v>42832</v>
          </cell>
          <cell r="X515">
            <v>42832</v>
          </cell>
          <cell r="Y515">
            <v>42947</v>
          </cell>
          <cell r="Z515" t="str">
            <v>3-6 Months</v>
          </cell>
          <cell r="AA515" t="str">
            <v>FY 17-18</v>
          </cell>
          <cell r="AB515" t="str">
            <v>Active</v>
          </cell>
          <cell r="AC515" t="str">
            <v>Network Maintenance</v>
          </cell>
          <cell r="AD515" t="str">
            <v>Rail Infrastructure - Corridor</v>
          </cell>
          <cell r="AE515" t="str">
            <v>Dermot Cullen</v>
          </cell>
          <cell r="AF515" t="str">
            <v>Vegetation Management</v>
          </cell>
          <cell r="AG515" t="str">
            <v>Contract to be extended to Jly 2018 to allow business to complete transformation programme</v>
          </cell>
          <cell r="AH515">
            <v>1.7999999999999998</v>
          </cell>
        </row>
        <row r="516">
          <cell r="A516">
            <v>492</v>
          </cell>
          <cell r="B516" t="str">
            <v>M</v>
          </cell>
          <cell r="C516" t="str">
            <v>H</v>
          </cell>
          <cell r="D516" t="str">
            <v>L</v>
          </cell>
          <cell r="E516" t="str">
            <v>L</v>
          </cell>
          <cell r="F516" t="str">
            <v>M</v>
          </cell>
          <cell r="G516" t="str">
            <v>L</v>
          </cell>
          <cell r="H516" t="str">
            <v>M</v>
          </cell>
          <cell r="I516" t="str">
            <v>M</v>
          </cell>
          <cell r="J516" t="str">
            <v>H</v>
          </cell>
          <cell r="K516" t="str">
            <v>Y</v>
          </cell>
          <cell r="L516" t="str">
            <v>S2C</v>
          </cell>
          <cell r="M516" t="str">
            <v>WS278552</v>
          </cell>
          <cell r="N516">
            <v>0</v>
          </cell>
          <cell r="O516" t="str">
            <v>Business Initiated</v>
          </cell>
          <cell r="P516" t="str">
            <v>Mechanised Track Patrol Spare Bogie</v>
          </cell>
          <cell r="Q516" t="str">
            <v>N</v>
          </cell>
          <cell r="R516" t="str">
            <v>Engineering &amp; Maintenance</v>
          </cell>
          <cell r="S516" t="str">
            <v>E&amp;M - Network Maintenance</v>
          </cell>
          <cell r="T516">
            <v>0.56699999999999995</v>
          </cell>
          <cell r="U516" t="str">
            <v>Capex</v>
          </cell>
          <cell r="V516" t="str">
            <v>Spend</v>
          </cell>
          <cell r="W516">
            <v>42814</v>
          </cell>
          <cell r="X516">
            <v>42814</v>
          </cell>
          <cell r="Y516">
            <v>42852</v>
          </cell>
          <cell r="Z516" t="str">
            <v>0-3 Months</v>
          </cell>
          <cell r="AA516" t="str">
            <v>FY 16-17</v>
          </cell>
          <cell r="AB516" t="str">
            <v>Active</v>
          </cell>
          <cell r="AC516" t="str">
            <v>Major Works</v>
          </cell>
          <cell r="AD516" t="str">
            <v>Integrated Technology Systems</v>
          </cell>
          <cell r="AE516" t="str">
            <v>Carlos Falla Jimenez</v>
          </cell>
          <cell r="AF516">
            <v>0</v>
          </cell>
          <cell r="AG516">
            <v>0</v>
          </cell>
          <cell r="AH516">
            <v>3.4</v>
          </cell>
        </row>
        <row r="517">
          <cell r="A517">
            <v>493</v>
          </cell>
          <cell r="B517"/>
          <cell r="C517">
            <v>0</v>
          </cell>
          <cell r="D517">
            <v>0</v>
          </cell>
          <cell r="E517">
            <v>0</v>
          </cell>
          <cell r="F517">
            <v>0</v>
          </cell>
          <cell r="G517">
            <v>0</v>
          </cell>
          <cell r="H517">
            <v>0</v>
          </cell>
          <cell r="I517"/>
          <cell r="J517">
            <v>0</v>
          </cell>
          <cell r="K517">
            <v>0</v>
          </cell>
          <cell r="L517" t="str">
            <v>S2C</v>
          </cell>
          <cell r="M517" t="str">
            <v>WS279002</v>
          </cell>
          <cell r="N517">
            <v>0</v>
          </cell>
          <cell r="O517" t="str">
            <v>Business Initiated</v>
          </cell>
          <cell r="P517" t="str">
            <v xml:space="preserve">Otford Bridge Road Widening </v>
          </cell>
          <cell r="Q517" t="str">
            <v>N</v>
          </cell>
          <cell r="R517">
            <v>0</v>
          </cell>
          <cell r="S517">
            <v>0</v>
          </cell>
          <cell r="T517">
            <v>0</v>
          </cell>
          <cell r="U517">
            <v>0</v>
          </cell>
          <cell r="V517" t="str">
            <v>Spend</v>
          </cell>
          <cell r="W517">
            <v>42809</v>
          </cell>
          <cell r="X517">
            <v>42809</v>
          </cell>
          <cell r="Y517">
            <v>42855</v>
          </cell>
          <cell r="Z517" t="str">
            <v>0-3 Months</v>
          </cell>
          <cell r="AA517" t="str">
            <v>FY 16-17</v>
          </cell>
          <cell r="AB517" t="str">
            <v>Active</v>
          </cell>
          <cell r="AC517" t="str">
            <v>Major Works - Civil</v>
          </cell>
          <cell r="AD517" t="str">
            <v>Construction &amp; Refurbishment</v>
          </cell>
          <cell r="AE517" t="str">
            <v>Pashnie Abeysinghe</v>
          </cell>
          <cell r="AF517" t="str">
            <v>Civil Works</v>
          </cell>
          <cell r="AG517">
            <v>0</v>
          </cell>
          <cell r="AH517">
            <v>0</v>
          </cell>
        </row>
        <row r="518">
          <cell r="A518">
            <v>494</v>
          </cell>
          <cell r="B518"/>
          <cell r="C518">
            <v>0</v>
          </cell>
          <cell r="D518">
            <v>0</v>
          </cell>
          <cell r="E518">
            <v>0</v>
          </cell>
          <cell r="F518">
            <v>0</v>
          </cell>
          <cell r="G518">
            <v>0</v>
          </cell>
          <cell r="H518">
            <v>0</v>
          </cell>
          <cell r="I518"/>
          <cell r="J518">
            <v>0</v>
          </cell>
          <cell r="K518">
            <v>0</v>
          </cell>
          <cell r="L518" t="str">
            <v>S2C</v>
          </cell>
          <cell r="M518" t="str">
            <v>WS278296</v>
          </cell>
          <cell r="N518">
            <v>0</v>
          </cell>
          <cell r="O518" t="str">
            <v>Business Initiated</v>
          </cell>
          <cell r="P518" t="str">
            <v xml:space="preserve">Cooks River Tempe Bridge Refurbishment </v>
          </cell>
          <cell r="Q518" t="str">
            <v>N</v>
          </cell>
          <cell r="R518">
            <v>0</v>
          </cell>
          <cell r="S518">
            <v>0</v>
          </cell>
          <cell r="T518">
            <v>0</v>
          </cell>
          <cell r="U518">
            <v>0</v>
          </cell>
          <cell r="V518" t="str">
            <v>Spend</v>
          </cell>
          <cell r="W518">
            <v>42809</v>
          </cell>
          <cell r="X518">
            <v>42809</v>
          </cell>
          <cell r="Y518">
            <v>42855</v>
          </cell>
          <cell r="Z518" t="str">
            <v>0-3 Months</v>
          </cell>
          <cell r="AA518" t="str">
            <v>FY 16-17</v>
          </cell>
          <cell r="AB518" t="str">
            <v>Active</v>
          </cell>
          <cell r="AC518" t="str">
            <v>Major Works - Civil</v>
          </cell>
          <cell r="AD518" t="str">
            <v>Construction &amp; Refurbishment</v>
          </cell>
          <cell r="AE518" t="str">
            <v>Pashnie Abeysinghe</v>
          </cell>
          <cell r="AF518" t="str">
            <v>Civil Works</v>
          </cell>
          <cell r="AG518">
            <v>0</v>
          </cell>
          <cell r="AH518">
            <v>0</v>
          </cell>
        </row>
        <row r="519">
          <cell r="A519">
            <v>495</v>
          </cell>
          <cell r="B519"/>
          <cell r="C519">
            <v>0</v>
          </cell>
          <cell r="D519">
            <v>0</v>
          </cell>
          <cell r="E519">
            <v>0</v>
          </cell>
          <cell r="F519">
            <v>0</v>
          </cell>
          <cell r="G519">
            <v>0</v>
          </cell>
          <cell r="H519">
            <v>0</v>
          </cell>
          <cell r="I519"/>
          <cell r="J519">
            <v>0</v>
          </cell>
          <cell r="K519">
            <v>0</v>
          </cell>
          <cell r="L519" t="str">
            <v>S2C</v>
          </cell>
          <cell r="M519">
            <v>0</v>
          </cell>
          <cell r="N519">
            <v>0</v>
          </cell>
          <cell r="O519" t="str">
            <v>Business Initiated</v>
          </cell>
          <cell r="P519" t="str">
            <v>MSA Drainage</v>
          </cell>
          <cell r="Q519" t="str">
            <v>N</v>
          </cell>
          <cell r="R519">
            <v>0</v>
          </cell>
          <cell r="S519">
            <v>0</v>
          </cell>
          <cell r="T519">
            <v>0</v>
          </cell>
          <cell r="U519">
            <v>0</v>
          </cell>
          <cell r="V519" t="str">
            <v>Spend</v>
          </cell>
          <cell r="W519">
            <v>42817</v>
          </cell>
          <cell r="X519">
            <v>42817</v>
          </cell>
          <cell r="Y519">
            <v>42886</v>
          </cell>
          <cell r="Z519" t="str">
            <v>0-3 Months</v>
          </cell>
          <cell r="AA519" t="str">
            <v>FY 16-17</v>
          </cell>
          <cell r="AB519" t="str">
            <v>Active</v>
          </cell>
          <cell r="AC519" t="str">
            <v>Major Works - Civil</v>
          </cell>
          <cell r="AD519" t="str">
            <v>Construction &amp; Refurbishment</v>
          </cell>
          <cell r="AE519" t="str">
            <v>Sanath Abeywardana</v>
          </cell>
          <cell r="AF519" t="str">
            <v>Civil Works</v>
          </cell>
          <cell r="AG519">
            <v>0</v>
          </cell>
          <cell r="AH519">
            <v>0</v>
          </cell>
        </row>
        <row r="520">
          <cell r="A520" t="str">
            <v>349a</v>
          </cell>
          <cell r="B520" t="str">
            <v>M</v>
          </cell>
          <cell r="C520" t="str">
            <v>M</v>
          </cell>
          <cell r="D520" t="str">
            <v>L</v>
          </cell>
          <cell r="E520" t="str">
            <v>L</v>
          </cell>
          <cell r="F520" t="str">
            <v>L</v>
          </cell>
          <cell r="G520" t="str">
            <v>H</v>
          </cell>
          <cell r="H520" t="str">
            <v>H</v>
          </cell>
          <cell r="I520" t="str">
            <v>H</v>
          </cell>
          <cell r="J520" t="str">
            <v>L</v>
          </cell>
          <cell r="K520" t="str">
            <v>Y</v>
          </cell>
          <cell r="L520" t="str">
            <v>S2C</v>
          </cell>
          <cell r="M520" t="str">
            <v>WS279124</v>
          </cell>
          <cell r="N520">
            <v>0</v>
          </cell>
          <cell r="O520" t="str">
            <v>Business Initiated</v>
          </cell>
          <cell r="P520" t="str">
            <v>Substation UPS</v>
          </cell>
          <cell r="Q520" t="str">
            <v>N</v>
          </cell>
          <cell r="R520" t="str">
            <v>Engineering &amp; Maintenance</v>
          </cell>
          <cell r="S520" t="str">
            <v>E&amp;M - Asset Management</v>
          </cell>
          <cell r="T520">
            <v>4</v>
          </cell>
          <cell r="U520" t="str">
            <v>Capex/Copex</v>
          </cell>
          <cell r="V520" t="str">
            <v>Spend</v>
          </cell>
          <cell r="W520">
            <v>0</v>
          </cell>
          <cell r="X520">
            <v>42948</v>
          </cell>
          <cell r="Y520">
            <v>43291</v>
          </cell>
          <cell r="Z520" t="str">
            <v>&gt; 12 Months</v>
          </cell>
          <cell r="AA520" t="str">
            <v>FY 18-19</v>
          </cell>
          <cell r="AB520" t="str">
            <v>Planned</v>
          </cell>
          <cell r="AC520" t="str">
            <v>Asset Management</v>
          </cell>
          <cell r="AD520" t="str">
            <v>Rail Infrastructure - Track</v>
          </cell>
          <cell r="AE520" t="str">
            <v>Peter Zinn</v>
          </cell>
          <cell r="AF520" t="str">
            <v>Electrical Assets &amp; Materials</v>
          </cell>
          <cell r="AG520" t="str">
            <v xml:space="preserve">March 2017: Initial discussion with AMD (KenNy TAN) about replacing 40 units. </v>
          </cell>
          <cell r="AH520">
            <v>2.6</v>
          </cell>
        </row>
        <row r="521">
          <cell r="A521">
            <v>496</v>
          </cell>
          <cell r="B521" t="str">
            <v xml:space="preserve"> </v>
          </cell>
          <cell r="C521" t="str">
            <v xml:space="preserve"> </v>
          </cell>
          <cell r="D521" t="str">
            <v xml:space="preserve"> </v>
          </cell>
          <cell r="E521" t="str">
            <v xml:space="preserve"> </v>
          </cell>
          <cell r="F521" t="str">
            <v xml:space="preserve"> </v>
          </cell>
          <cell r="G521" t="str">
            <v xml:space="preserve"> </v>
          </cell>
          <cell r="H521" t="str">
            <v xml:space="preserve"> </v>
          </cell>
          <cell r="I521" t="str">
            <v xml:space="preserve"> </v>
          </cell>
          <cell r="J521" t="str">
            <v xml:space="preserve"> </v>
          </cell>
          <cell r="K521" t="str">
            <v xml:space="preserve"> </v>
          </cell>
          <cell r="L521" t="str">
            <v xml:space="preserve"> </v>
          </cell>
          <cell r="M521" t="str">
            <v xml:space="preserve"> </v>
          </cell>
          <cell r="N521" t="str">
            <v xml:space="preserve"> </v>
          </cell>
          <cell r="O521" t="str">
            <v xml:space="preserve"> </v>
          </cell>
          <cell r="P521" t="str">
            <v xml:space="preserve"> </v>
          </cell>
          <cell r="Q521" t="str">
            <v xml:space="preserve"> </v>
          </cell>
          <cell r="V521">
            <v>0</v>
          </cell>
          <cell r="X521">
            <v>0</v>
          </cell>
          <cell r="Z521">
            <v>0</v>
          </cell>
          <cell r="AA521">
            <v>0</v>
          </cell>
          <cell r="AB521">
            <v>0</v>
          </cell>
          <cell r="AC521">
            <v>0</v>
          </cell>
          <cell r="AD521">
            <v>0</v>
          </cell>
          <cell r="AE521">
            <v>0</v>
          </cell>
          <cell r="AF521">
            <v>0</v>
          </cell>
        </row>
        <row r="522">
          <cell r="L522">
            <v>0</v>
          </cell>
          <cell r="O522">
            <v>0</v>
          </cell>
          <cell r="V522">
            <v>0</v>
          </cell>
          <cell r="X522">
            <v>0</v>
          </cell>
          <cell r="Z522">
            <v>0</v>
          </cell>
          <cell r="AA522">
            <v>0</v>
          </cell>
          <cell r="AB522">
            <v>0</v>
          </cell>
          <cell r="AC522">
            <v>0</v>
          </cell>
          <cell r="AD522">
            <v>0</v>
          </cell>
          <cell r="AE522">
            <v>0</v>
          </cell>
          <cell r="AF52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1-26T02:07:29.782"/>
    </inkml:context>
    <inkml:brush xml:id="br0">
      <inkml:brushProperty name="width" value="0.3" units="cm"/>
      <inkml:brushProperty name="height" value="0.6" units="cm"/>
      <inkml:brushProperty name="color" value="#FFFFFF"/>
      <inkml:brushProperty name="tip" value="rectangle"/>
      <inkml:brushProperty name="rasterOp" value="maskPen"/>
      <inkml:brushProperty name="ignorePressure" value="1"/>
    </inkml:brush>
  </inkml:definitions>
  <inkml:trace contextRef="#ctx0" brushRef="#br0">6 71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1-26T02:07:50.049"/>
    </inkml:context>
    <inkml:brush xml:id="br0">
      <inkml:brushProperty name="width" value="0.3" units="cm"/>
      <inkml:brushProperty name="height" value="0.6" units="cm"/>
      <inkml:brushProperty name="color" value="#FFFFFF"/>
      <inkml:brushProperty name="tip" value="rectangle"/>
      <inkml:brushProperty name="rasterOp" value="maskPen"/>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1-26T02:07:55.843"/>
    </inkml:context>
    <inkml:brush xml:id="br0">
      <inkml:brushProperty name="width" value="0.3" units="cm"/>
      <inkml:brushProperty name="height" value="0.6" units="cm"/>
      <inkml:brushProperty name="color" value="#FFFFFF"/>
      <inkml:brushProperty name="tip" value="rectangle"/>
      <inkml:brushProperty name="rasterOp" value="maskPen"/>
      <inkml:brushProperty name="ignorePressure" value="1"/>
    </inkml:brush>
  </inkml:definitions>
  <inkml:trace contextRef="#ctx0" brushRef="#br0">0 1,'3'1,"0"-1,0 1,0 1,-1-1,1 0,0 1,4 2,7 5,-1-5,0 0,0 0,0-1,0-1,18 1,68-3,-6-1,-72 7,-19-5,0-1,1 1,-1 0,0-1,0 1,0-1,0 0,1 0,-1 1,0-1,0-1,4 1,-3-2</inkml:trace>
</inkm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07D7CF-FB3D-4CBF-B00A-6B834250F5C0}" name="Table3" displayName="Table3" ref="A5:B10" totalsRowShown="0" headerRowDxfId="73" dataDxfId="72">
  <tableColumns count="2">
    <tableColumn id="1" xr3:uid="{558B454F-2D4B-4122-BEB8-25597B9F0D2A}" name="Tab name and number" dataDxfId="71"/>
    <tableColumn id="2" xr3:uid="{E432E16A-79EB-4EF0-AEDA-DFA5FC451E6A}" name="Content summary" dataDxfId="7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309518-3974-4D62-B8A8-7BF6FE54A3F7}" name="Table5" displayName="Table5" ref="A57:G62" totalsRowShown="0" headerRowDxfId="69" dataDxfId="67" headerRowBorderDxfId="68" tableBorderDxfId="66" totalsRowBorderDxfId="65">
  <autoFilter ref="A57:G62" xr:uid="{9D309518-3974-4D62-B8A8-7BF6FE54A3F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9FE882-6DC8-44C6-8BD5-33CCF71AE08B}" name="Impact Scale" dataDxfId="64"/>
    <tableColumn id="2" xr3:uid="{93DCC061-01AA-4D17-8F9B-95307C27E617}" name="Reputation &amp; Public Image" dataDxfId="63"/>
    <tableColumn id="3" xr3:uid="{F1F7D08D-F9F6-47A5-8BCD-D141450F2D93}" name="Financial/ Business Impact" dataDxfId="62"/>
    <tableColumn id="4" xr3:uid="{BE0D7277-5C7B-4D18-9DA5-5CA162A766B9}" name="Public/Staff Safety/OHS" dataDxfId="61"/>
    <tableColumn id="5" xr3:uid="{E76D7DF7-E191-456F-A16D-5DEF09019743}" name="Legal/Regulatory" dataDxfId="60"/>
    <tableColumn id="6" xr3:uid="{2CDD46D9-01B0-4908-A6DF-317AC1781563}" name="Environment" dataDxfId="59"/>
    <tableColumn id="7" xr3:uid="{F4B9A7FC-B0EE-4C00-B161-FE3C889692A2}" name="Services" dataDxfId="5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154094-9F82-4CD7-8F94-FE4B60208740}" name="Table2" displayName="Table2" ref="A8:B43" totalsRowShown="0" headerRowDxfId="57" dataDxfId="56">
  <autoFilter ref="A8:B43" xr:uid="{DA154094-9F82-4CD7-8F94-FE4B60208740}">
    <filterColumn colId="0" hiddenButton="1"/>
    <filterColumn colId="1" hiddenButton="1"/>
  </autoFilter>
  <tableColumns count="2">
    <tableColumn id="1" xr3:uid="{2C679E67-FCE7-48BA-80C6-01A75987A79D}" name="Risk" dataDxfId="55"/>
    <tableColumn id="3" xr3:uid="{47042506-1C54-45FF-A9D9-9DFF169EB24F}" name="Examples of potential mitigation measures" dataDxfId="5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2C68E7-FABB-440A-96BF-7BF3F27BF84A}" name="Table1" displayName="Table1" ref="A47:B60" totalsRowShown="0" dataDxfId="53">
  <autoFilter ref="A47:B60" xr:uid="{3E2C68E7-FABB-440A-96BF-7BF3F27BF84A}">
    <filterColumn colId="0" hiddenButton="1"/>
    <filterColumn colId="1" hiddenButton="1"/>
  </autoFilter>
  <tableColumns count="2">
    <tableColumn id="1" xr3:uid="{7C9280C5-EB6A-4A37-8979-428ACCC1AE22}" name="Risk" dataDxfId="52"/>
    <tableColumn id="3" xr3:uid="{8BD7F155-30FE-448A-B5D1-C9CFB0CBB7C2}" name="Examples of mitigation measures" dataDxfId="5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R89"/>
  <sheetViews>
    <sheetView topLeftCell="A19" zoomScale="75" zoomScaleNormal="75" workbookViewId="0">
      <selection activeCell="C70" sqref="C70"/>
    </sheetView>
  </sheetViews>
  <sheetFormatPr defaultRowHeight="14.4" x14ac:dyDescent="0.3"/>
  <cols>
    <col min="1" max="1" width="30.33203125" customWidth="1"/>
    <col min="2" max="2" width="21.109375" customWidth="1"/>
    <col min="3" max="3" width="31.6640625" customWidth="1"/>
    <col min="4" max="4" width="30.6640625" customWidth="1"/>
    <col min="5" max="8" width="31.6640625" customWidth="1"/>
    <col min="9" max="9" width="31.33203125" customWidth="1"/>
    <col min="15" max="15" width="17.33203125" customWidth="1"/>
  </cols>
  <sheetData>
    <row r="1" spans="1:18" x14ac:dyDescent="0.3">
      <c r="K1" s="83"/>
      <c r="L1" s="84"/>
      <c r="M1" s="84"/>
      <c r="N1" s="84"/>
      <c r="O1" s="85"/>
    </row>
    <row r="2" spans="1:18" s="2" customFormat="1" ht="36.6" thickBot="1" x14ac:dyDescent="0.4">
      <c r="A2" s="7" t="s">
        <v>28</v>
      </c>
      <c r="B2" s="7" t="s">
        <v>27</v>
      </c>
      <c r="C2" s="5" t="s">
        <v>60</v>
      </c>
      <c r="D2" s="4" t="s">
        <v>61</v>
      </c>
      <c r="E2" s="4" t="s">
        <v>354</v>
      </c>
      <c r="F2" s="4" t="s">
        <v>62</v>
      </c>
      <c r="G2" s="4" t="s">
        <v>63</v>
      </c>
      <c r="H2" s="3" t="s">
        <v>64</v>
      </c>
      <c r="K2" s="100" t="s">
        <v>151</v>
      </c>
      <c r="L2" s="101"/>
      <c r="M2" s="101"/>
      <c r="N2" s="101" t="s">
        <v>150</v>
      </c>
      <c r="O2" s="102"/>
      <c r="P2" s="103" t="s">
        <v>140</v>
      </c>
      <c r="Q2" s="103" t="s">
        <v>141</v>
      </c>
      <c r="R2" s="104"/>
    </row>
    <row r="3" spans="1:18" ht="132" customHeight="1" x14ac:dyDescent="0.3">
      <c r="A3" s="1" t="s">
        <v>12</v>
      </c>
      <c r="B3" s="1" t="s">
        <v>11</v>
      </c>
      <c r="C3" s="1" t="s">
        <v>52</v>
      </c>
      <c r="D3" s="1" t="s">
        <v>51</v>
      </c>
      <c r="E3" s="1" t="s">
        <v>50</v>
      </c>
      <c r="F3" s="1" t="s">
        <v>49</v>
      </c>
      <c r="G3" s="1" t="s">
        <v>48</v>
      </c>
      <c r="H3" s="8" t="s">
        <v>47</v>
      </c>
      <c r="K3" s="105" t="s">
        <v>159</v>
      </c>
      <c r="L3" s="86"/>
      <c r="M3" s="86"/>
      <c r="N3" s="86" t="s">
        <v>159</v>
      </c>
      <c r="O3" s="87"/>
      <c r="P3" s="86" t="s">
        <v>159</v>
      </c>
      <c r="Q3" s="86" t="s">
        <v>159</v>
      </c>
      <c r="R3" s="63"/>
    </row>
    <row r="4" spans="1:18" ht="90" customHeight="1" x14ac:dyDescent="0.3">
      <c r="A4" s="1" t="s">
        <v>26</v>
      </c>
      <c r="B4" s="1" t="s">
        <v>11</v>
      </c>
      <c r="C4" s="1" t="s">
        <v>46</v>
      </c>
      <c r="D4" s="1" t="s">
        <v>45</v>
      </c>
      <c r="E4" s="1" t="s">
        <v>44</v>
      </c>
      <c r="F4" s="1" t="s">
        <v>43</v>
      </c>
      <c r="G4" s="1" t="s">
        <v>42</v>
      </c>
      <c r="H4" s="8" t="s">
        <v>41</v>
      </c>
      <c r="K4" s="105" t="s">
        <v>142</v>
      </c>
      <c r="L4" s="86"/>
      <c r="M4" s="86"/>
      <c r="N4" s="86" t="s">
        <v>152</v>
      </c>
      <c r="O4" s="87"/>
      <c r="P4" t="s">
        <v>143</v>
      </c>
      <c r="Q4" t="s">
        <v>235</v>
      </c>
      <c r="R4" s="63"/>
    </row>
    <row r="5" spans="1:18" ht="45.75" customHeight="1" x14ac:dyDescent="0.3">
      <c r="A5" s="1" t="s">
        <v>19</v>
      </c>
      <c r="B5" s="1" t="s">
        <v>11</v>
      </c>
      <c r="C5" s="9" t="s">
        <v>53</v>
      </c>
      <c r="D5" s="9" t="s">
        <v>54</v>
      </c>
      <c r="E5" s="9" t="s">
        <v>55</v>
      </c>
      <c r="F5" s="9" t="s">
        <v>56</v>
      </c>
      <c r="G5" s="9" t="s">
        <v>57</v>
      </c>
      <c r="H5" s="10" t="s">
        <v>58</v>
      </c>
      <c r="K5" s="105" t="s">
        <v>143</v>
      </c>
      <c r="L5" s="86"/>
      <c r="M5" s="86"/>
      <c r="N5" s="86" t="s">
        <v>153</v>
      </c>
      <c r="O5" s="87"/>
      <c r="P5" t="s">
        <v>233</v>
      </c>
      <c r="Q5" t="s">
        <v>236</v>
      </c>
      <c r="R5" s="63"/>
    </row>
    <row r="6" spans="1:18" s="2" customFormat="1" ht="36" x14ac:dyDescent="0.35">
      <c r="A6" s="7" t="s">
        <v>28</v>
      </c>
      <c r="B6" s="7" t="s">
        <v>27</v>
      </c>
      <c r="C6" s="5" t="s">
        <v>60</v>
      </c>
      <c r="D6" s="4" t="s">
        <v>61</v>
      </c>
      <c r="E6" s="4" t="s">
        <v>354</v>
      </c>
      <c r="F6" s="4" t="s">
        <v>62</v>
      </c>
      <c r="G6" s="4" t="s">
        <v>63</v>
      </c>
      <c r="H6" s="3" t="s">
        <v>64</v>
      </c>
      <c r="K6" s="105" t="s">
        <v>144</v>
      </c>
      <c r="L6" s="86"/>
      <c r="M6" s="86"/>
      <c r="N6" s="86" t="s">
        <v>154</v>
      </c>
      <c r="O6" s="87"/>
      <c r="P6" t="s">
        <v>234</v>
      </c>
      <c r="Q6" t="s">
        <v>237</v>
      </c>
      <c r="R6" s="106"/>
    </row>
    <row r="7" spans="1:18" ht="109.2" x14ac:dyDescent="0.35">
      <c r="A7" s="1" t="s">
        <v>12</v>
      </c>
      <c r="B7" s="1" t="s">
        <v>10</v>
      </c>
      <c r="C7" s="1" t="s">
        <v>40</v>
      </c>
      <c r="D7" s="1" t="s">
        <v>39</v>
      </c>
      <c r="E7" s="1" t="s">
        <v>38</v>
      </c>
      <c r="F7" s="1" t="s">
        <v>37</v>
      </c>
      <c r="G7" s="1" t="s">
        <v>36</v>
      </c>
      <c r="H7" s="8" t="s">
        <v>35</v>
      </c>
      <c r="K7" s="105" t="s">
        <v>145</v>
      </c>
      <c r="L7" s="86"/>
      <c r="M7" s="86"/>
      <c r="N7" s="86" t="s">
        <v>155</v>
      </c>
      <c r="O7" s="87"/>
      <c r="Q7" s="2" t="s">
        <v>238</v>
      </c>
      <c r="R7" s="63"/>
    </row>
    <row r="8" spans="1:18" ht="93.6" x14ac:dyDescent="0.3">
      <c r="A8" s="1" t="s">
        <v>26</v>
      </c>
      <c r="B8" s="1" t="s">
        <v>10</v>
      </c>
      <c r="C8" s="1" t="s">
        <v>34</v>
      </c>
      <c r="D8" s="1" t="s">
        <v>33</v>
      </c>
      <c r="E8" s="1" t="s">
        <v>32</v>
      </c>
      <c r="F8" s="1" t="s">
        <v>31</v>
      </c>
      <c r="G8" s="1" t="s">
        <v>30</v>
      </c>
      <c r="H8" s="8" t="s">
        <v>29</v>
      </c>
      <c r="K8" s="105" t="s">
        <v>146</v>
      </c>
      <c r="L8" s="86"/>
      <c r="M8" s="86"/>
      <c r="N8" s="86" t="s">
        <v>156</v>
      </c>
      <c r="O8" s="87"/>
      <c r="R8" s="63"/>
    </row>
    <row r="9" spans="1:18" ht="109.2" x14ac:dyDescent="0.3">
      <c r="A9" s="1" t="s">
        <v>19</v>
      </c>
      <c r="B9" s="1" t="s">
        <v>10</v>
      </c>
      <c r="C9" s="9" t="s">
        <v>40</v>
      </c>
      <c r="D9" s="9" t="s">
        <v>39</v>
      </c>
      <c r="E9" s="9" t="s">
        <v>38</v>
      </c>
      <c r="F9" s="9" t="s">
        <v>37</v>
      </c>
      <c r="G9" s="9" t="s">
        <v>36</v>
      </c>
      <c r="H9" s="10" t="s">
        <v>35</v>
      </c>
      <c r="K9" s="105" t="s">
        <v>147</v>
      </c>
      <c r="L9" s="86"/>
      <c r="M9" s="86"/>
      <c r="N9" s="86" t="s">
        <v>157</v>
      </c>
      <c r="O9" s="87"/>
      <c r="R9" s="63"/>
    </row>
    <row r="10" spans="1:18" s="2" customFormat="1" ht="36" x14ac:dyDescent="0.35">
      <c r="A10" s="7" t="s">
        <v>28</v>
      </c>
      <c r="B10" s="7" t="s">
        <v>27</v>
      </c>
      <c r="C10" s="5" t="s">
        <v>60</v>
      </c>
      <c r="D10" s="4" t="s">
        <v>61</v>
      </c>
      <c r="E10" s="4" t="s">
        <v>354</v>
      </c>
      <c r="F10" s="4" t="s">
        <v>62</v>
      </c>
      <c r="G10" s="4" t="s">
        <v>63</v>
      </c>
      <c r="H10" s="3" t="s">
        <v>64</v>
      </c>
      <c r="K10" s="105" t="s">
        <v>148</v>
      </c>
      <c r="L10" s="86"/>
      <c r="M10" s="86"/>
      <c r="N10" s="86" t="s">
        <v>158</v>
      </c>
      <c r="O10" s="87"/>
      <c r="R10" s="106"/>
    </row>
    <row r="11" spans="1:18" ht="31.2" x14ac:dyDescent="0.3">
      <c r="A11" s="1" t="s">
        <v>12</v>
      </c>
      <c r="B11" s="1" t="s">
        <v>9</v>
      </c>
      <c r="C11" s="6" t="s">
        <v>18</v>
      </c>
      <c r="D11" s="6" t="s">
        <v>17</v>
      </c>
      <c r="E11" s="6" t="s">
        <v>16</v>
      </c>
      <c r="F11" s="6" t="s">
        <v>15</v>
      </c>
      <c r="G11" s="6" t="s">
        <v>14</v>
      </c>
      <c r="H11" s="6" t="s">
        <v>13</v>
      </c>
      <c r="K11" s="105" t="s">
        <v>149</v>
      </c>
      <c r="L11" s="86"/>
      <c r="M11" s="86"/>
      <c r="N11" s="86" t="s">
        <v>149</v>
      </c>
      <c r="O11" s="87"/>
      <c r="R11" s="63"/>
    </row>
    <row r="12" spans="1:18" ht="31.2" x14ac:dyDescent="0.3">
      <c r="A12" s="1" t="s">
        <v>26</v>
      </c>
      <c r="B12" s="1" t="s">
        <v>9</v>
      </c>
      <c r="C12" s="6" t="s">
        <v>25</v>
      </c>
      <c r="D12" s="6" t="s">
        <v>24</v>
      </c>
      <c r="E12" s="6" t="s">
        <v>23</v>
      </c>
      <c r="F12" s="6" t="s">
        <v>22</v>
      </c>
      <c r="G12" s="6" t="s">
        <v>21</v>
      </c>
      <c r="H12" s="6" t="s">
        <v>20</v>
      </c>
      <c r="K12" s="107"/>
      <c r="L12" s="108"/>
      <c r="M12" s="108"/>
      <c r="N12" s="108"/>
      <c r="O12" s="109"/>
      <c r="P12" s="64"/>
      <c r="Q12" s="64"/>
      <c r="R12" s="65"/>
    </row>
    <row r="13" spans="1:18" ht="31.2" x14ac:dyDescent="0.3">
      <c r="A13" s="1" t="s">
        <v>19</v>
      </c>
      <c r="B13" s="1" t="s">
        <v>9</v>
      </c>
      <c r="C13" s="6" t="s">
        <v>18</v>
      </c>
      <c r="D13" s="6" t="s">
        <v>17</v>
      </c>
      <c r="E13" s="6" t="s">
        <v>16</v>
      </c>
      <c r="F13" s="6" t="s">
        <v>15</v>
      </c>
      <c r="G13" s="6" t="s">
        <v>14</v>
      </c>
      <c r="H13" s="6" t="s">
        <v>13</v>
      </c>
    </row>
    <row r="14" spans="1:18" ht="36" x14ac:dyDescent="0.3">
      <c r="A14" s="7" t="s">
        <v>28</v>
      </c>
      <c r="B14" s="7" t="s">
        <v>27</v>
      </c>
      <c r="C14" s="5" t="s">
        <v>60</v>
      </c>
      <c r="D14" s="4" t="s">
        <v>61</v>
      </c>
      <c r="E14" s="4" t="s">
        <v>354</v>
      </c>
      <c r="F14" s="4" t="s">
        <v>62</v>
      </c>
      <c r="G14" s="4" t="s">
        <v>63</v>
      </c>
      <c r="H14" s="3" t="s">
        <v>64</v>
      </c>
    </row>
    <row r="15" spans="1:18" ht="31.2" x14ac:dyDescent="0.3">
      <c r="A15" s="1" t="s">
        <v>12</v>
      </c>
      <c r="B15" s="1" t="s">
        <v>59</v>
      </c>
      <c r="C15" s="6" t="s">
        <v>8</v>
      </c>
      <c r="D15" s="6" t="s">
        <v>7</v>
      </c>
      <c r="E15" s="6" t="s">
        <v>6</v>
      </c>
      <c r="F15" s="6" t="s">
        <v>5</v>
      </c>
      <c r="G15" s="6" t="s">
        <v>4</v>
      </c>
      <c r="H15" s="6" t="s">
        <v>3</v>
      </c>
    </row>
    <row r="16" spans="1:18" ht="31.2" x14ac:dyDescent="0.3">
      <c r="A16" s="1" t="s">
        <v>26</v>
      </c>
      <c r="B16" s="1" t="s">
        <v>59</v>
      </c>
      <c r="C16" s="6" t="s">
        <v>8</v>
      </c>
      <c r="D16" s="6" t="s">
        <v>7</v>
      </c>
      <c r="E16" s="6" t="s">
        <v>6</v>
      </c>
      <c r="F16" s="6" t="s">
        <v>5</v>
      </c>
      <c r="G16" s="6" t="s">
        <v>4</v>
      </c>
      <c r="H16" s="6" t="s">
        <v>3</v>
      </c>
    </row>
    <row r="17" spans="1:9" ht="15.6" x14ac:dyDescent="0.3">
      <c r="A17" s="1" t="s">
        <v>19</v>
      </c>
      <c r="B17" s="1" t="s">
        <v>59</v>
      </c>
      <c r="C17" s="11" t="s">
        <v>8</v>
      </c>
      <c r="D17" s="11" t="s">
        <v>7</v>
      </c>
      <c r="E17" s="11" t="s">
        <v>6</v>
      </c>
      <c r="F17" s="11" t="s">
        <v>5</v>
      </c>
      <c r="G17" s="11" t="s">
        <v>4</v>
      </c>
      <c r="H17" s="11" t="s">
        <v>3</v>
      </c>
    </row>
    <row r="23" spans="1:9" x14ac:dyDescent="0.3">
      <c r="B23" t="s">
        <v>102</v>
      </c>
      <c r="C23" t="s">
        <v>101</v>
      </c>
    </row>
    <row r="24" spans="1:9" x14ac:dyDescent="0.3">
      <c r="B24" t="s">
        <v>239</v>
      </c>
      <c r="C24" t="s">
        <v>94</v>
      </c>
    </row>
    <row r="25" spans="1:9" x14ac:dyDescent="0.3">
      <c r="B25" t="s">
        <v>240</v>
      </c>
      <c r="C25" t="s">
        <v>100</v>
      </c>
    </row>
    <row r="26" spans="1:9" x14ac:dyDescent="0.3">
      <c r="B26" t="s">
        <v>241</v>
      </c>
      <c r="C26" t="s">
        <v>243</v>
      </c>
    </row>
    <row r="27" spans="1:9" ht="15" thickBot="1" x14ac:dyDescent="0.35">
      <c r="B27" t="s">
        <v>242</v>
      </c>
    </row>
    <row r="28" spans="1:9" ht="15" thickBot="1" x14ac:dyDescent="0.35">
      <c r="B28" s="12"/>
      <c r="F28" s="206" t="s">
        <v>221</v>
      </c>
      <c r="G28" s="207"/>
      <c r="H28" s="207"/>
      <c r="I28" s="208"/>
    </row>
    <row r="29" spans="1:9" x14ac:dyDescent="0.3">
      <c r="F29" s="67" t="s">
        <v>160</v>
      </c>
      <c r="G29" t="s">
        <v>161</v>
      </c>
      <c r="H29" s="79" t="s">
        <v>179</v>
      </c>
      <c r="I29" s="63"/>
    </row>
    <row r="30" spans="1:9" x14ac:dyDescent="0.3">
      <c r="F30" s="67"/>
      <c r="G30" t="s">
        <v>162</v>
      </c>
      <c r="H30" s="79" t="s">
        <v>180</v>
      </c>
      <c r="I30" s="63"/>
    </row>
    <row r="31" spans="1:9" x14ac:dyDescent="0.3">
      <c r="F31" s="67"/>
      <c r="G31" t="s">
        <v>163</v>
      </c>
      <c r="H31" s="79" t="s">
        <v>181</v>
      </c>
      <c r="I31" s="63"/>
    </row>
    <row r="32" spans="1:9" x14ac:dyDescent="0.3">
      <c r="F32" s="68"/>
      <c r="G32" s="64" t="s">
        <v>164</v>
      </c>
      <c r="H32" s="78" t="s">
        <v>182</v>
      </c>
      <c r="I32" s="65"/>
    </row>
    <row r="33" spans="2:9" x14ac:dyDescent="0.3">
      <c r="F33" s="67" t="s">
        <v>165</v>
      </c>
      <c r="G33" t="s">
        <v>161</v>
      </c>
      <c r="H33" s="79" t="s">
        <v>183</v>
      </c>
      <c r="I33" s="63"/>
    </row>
    <row r="34" spans="2:9" x14ac:dyDescent="0.3">
      <c r="F34" s="67"/>
      <c r="G34" t="s">
        <v>162</v>
      </c>
      <c r="H34" s="79" t="s">
        <v>184</v>
      </c>
      <c r="I34" s="63"/>
    </row>
    <row r="35" spans="2:9" x14ac:dyDescent="0.3">
      <c r="F35" s="67"/>
      <c r="G35" t="s">
        <v>163</v>
      </c>
      <c r="H35" s="79" t="s">
        <v>185</v>
      </c>
      <c r="I35" s="63"/>
    </row>
    <row r="36" spans="2:9" x14ac:dyDescent="0.3">
      <c r="F36" s="67"/>
      <c r="G36" t="s">
        <v>164</v>
      </c>
      <c r="H36" s="79" t="s">
        <v>185</v>
      </c>
      <c r="I36" s="63"/>
    </row>
    <row r="37" spans="2:9" x14ac:dyDescent="0.3">
      <c r="F37" s="66" t="s">
        <v>166</v>
      </c>
      <c r="G37" s="13" t="s">
        <v>161</v>
      </c>
      <c r="H37" s="77" t="s">
        <v>0</v>
      </c>
      <c r="I37" s="62"/>
    </row>
    <row r="38" spans="2:9" x14ac:dyDescent="0.3">
      <c r="F38" s="67"/>
      <c r="G38" t="s">
        <v>162</v>
      </c>
      <c r="H38" s="79" t="s">
        <v>186</v>
      </c>
      <c r="I38" s="63"/>
    </row>
    <row r="39" spans="2:9" x14ac:dyDescent="0.3">
      <c r="F39" s="67"/>
      <c r="G39" t="s">
        <v>163</v>
      </c>
      <c r="H39" s="79" t="s">
        <v>187</v>
      </c>
      <c r="I39" s="63"/>
    </row>
    <row r="40" spans="2:9" x14ac:dyDescent="0.3">
      <c r="F40" s="68"/>
      <c r="G40" s="64" t="s">
        <v>164</v>
      </c>
      <c r="H40" s="78" t="s">
        <v>0</v>
      </c>
      <c r="I40" s="65"/>
    </row>
    <row r="41" spans="2:9" x14ac:dyDescent="0.3">
      <c r="B41" s="12"/>
      <c r="F41" s="67" t="s">
        <v>167</v>
      </c>
      <c r="G41" t="s">
        <v>161</v>
      </c>
      <c r="H41" s="79" t="s">
        <v>0</v>
      </c>
      <c r="I41" s="63"/>
    </row>
    <row r="42" spans="2:9" x14ac:dyDescent="0.3">
      <c r="F42" s="67"/>
      <c r="G42" t="s">
        <v>162</v>
      </c>
      <c r="H42" s="79" t="s">
        <v>0</v>
      </c>
      <c r="I42" s="63"/>
    </row>
    <row r="43" spans="2:9" x14ac:dyDescent="0.3">
      <c r="F43" s="67"/>
      <c r="G43" t="s">
        <v>163</v>
      </c>
      <c r="H43" s="79" t="s">
        <v>188</v>
      </c>
      <c r="I43" s="63"/>
    </row>
    <row r="44" spans="2:9" x14ac:dyDescent="0.3">
      <c r="F44" s="68"/>
      <c r="G44" s="64" t="s">
        <v>164</v>
      </c>
      <c r="H44" s="78" t="s">
        <v>0</v>
      </c>
      <c r="I44" s="65"/>
    </row>
    <row r="45" spans="2:9" x14ac:dyDescent="0.3">
      <c r="F45" s="69" t="s">
        <v>168</v>
      </c>
      <c r="G45" s="13" t="s">
        <v>161</v>
      </c>
      <c r="H45" s="79" t="s">
        <v>189</v>
      </c>
      <c r="I45" s="62"/>
    </row>
    <row r="46" spans="2:9" x14ac:dyDescent="0.3">
      <c r="F46" s="70"/>
      <c r="G46" t="s">
        <v>162</v>
      </c>
      <c r="H46" s="79" t="s">
        <v>190</v>
      </c>
      <c r="I46" s="63"/>
    </row>
    <row r="47" spans="2:9" x14ac:dyDescent="0.3">
      <c r="F47" s="70"/>
      <c r="G47" t="s">
        <v>163</v>
      </c>
      <c r="H47" s="79" t="s">
        <v>191</v>
      </c>
      <c r="I47" s="63"/>
    </row>
    <row r="48" spans="2:9" x14ac:dyDescent="0.3">
      <c r="F48" s="70"/>
      <c r="G48" t="s">
        <v>164</v>
      </c>
      <c r="H48" s="79" t="s">
        <v>192</v>
      </c>
      <c r="I48" s="63"/>
    </row>
    <row r="49" spans="2:9" x14ac:dyDescent="0.3">
      <c r="F49" s="69" t="s">
        <v>169</v>
      </c>
      <c r="G49" s="13" t="s">
        <v>161</v>
      </c>
      <c r="H49" s="77" t="s">
        <v>193</v>
      </c>
      <c r="I49" s="62"/>
    </row>
    <row r="50" spans="2:9" x14ac:dyDescent="0.3">
      <c r="F50" s="70"/>
      <c r="G50" t="s">
        <v>162</v>
      </c>
      <c r="H50" s="79" t="s">
        <v>194</v>
      </c>
      <c r="I50" s="63"/>
    </row>
    <row r="51" spans="2:9" x14ac:dyDescent="0.3">
      <c r="F51" s="70"/>
      <c r="G51" t="s">
        <v>163</v>
      </c>
      <c r="H51" s="79" t="s">
        <v>196</v>
      </c>
      <c r="I51" s="63"/>
    </row>
    <row r="52" spans="2:9" x14ac:dyDescent="0.3">
      <c r="F52" s="71"/>
      <c r="G52" s="64" t="s">
        <v>164</v>
      </c>
      <c r="H52" s="78" t="s">
        <v>195</v>
      </c>
      <c r="I52" s="65"/>
    </row>
    <row r="53" spans="2:9" x14ac:dyDescent="0.3">
      <c r="F53" s="70" t="s">
        <v>170</v>
      </c>
      <c r="G53" t="s">
        <v>161</v>
      </c>
      <c r="H53" s="79" t="s">
        <v>177</v>
      </c>
      <c r="I53" s="63"/>
    </row>
    <row r="54" spans="2:9" x14ac:dyDescent="0.3">
      <c r="F54" s="70"/>
      <c r="G54" t="s">
        <v>162</v>
      </c>
      <c r="H54" s="79" t="s">
        <v>197</v>
      </c>
      <c r="I54" s="63"/>
    </row>
    <row r="55" spans="2:9" x14ac:dyDescent="0.3">
      <c r="F55" s="70"/>
      <c r="G55" t="s">
        <v>163</v>
      </c>
      <c r="H55" s="79" t="s">
        <v>198</v>
      </c>
      <c r="I55" s="63"/>
    </row>
    <row r="56" spans="2:9" x14ac:dyDescent="0.3">
      <c r="F56" s="70"/>
      <c r="G56" t="s">
        <v>164</v>
      </c>
      <c r="H56" s="79" t="s">
        <v>199</v>
      </c>
      <c r="I56" s="63"/>
    </row>
    <row r="57" spans="2:9" x14ac:dyDescent="0.3">
      <c r="B57" s="12"/>
      <c r="F57" s="69" t="s">
        <v>171</v>
      </c>
      <c r="G57" s="13" t="s">
        <v>161</v>
      </c>
      <c r="H57" s="77" t="s">
        <v>200</v>
      </c>
      <c r="I57" s="62"/>
    </row>
    <row r="58" spans="2:9" x14ac:dyDescent="0.3">
      <c r="F58" s="70"/>
      <c r="G58" t="s">
        <v>162</v>
      </c>
      <c r="H58" s="79" t="s">
        <v>201</v>
      </c>
      <c r="I58" s="63"/>
    </row>
    <row r="59" spans="2:9" x14ac:dyDescent="0.3">
      <c r="F59" s="70"/>
      <c r="G59" t="s">
        <v>163</v>
      </c>
      <c r="H59" s="79" t="s">
        <v>202</v>
      </c>
      <c r="I59" s="63"/>
    </row>
    <row r="60" spans="2:9" x14ac:dyDescent="0.3">
      <c r="F60" s="71"/>
      <c r="G60" s="64" t="s">
        <v>164</v>
      </c>
      <c r="H60" s="78" t="s">
        <v>203</v>
      </c>
      <c r="I60" s="65"/>
    </row>
    <row r="61" spans="2:9" x14ac:dyDescent="0.3">
      <c r="F61" s="72" t="s">
        <v>172</v>
      </c>
      <c r="G61" s="13" t="s">
        <v>161</v>
      </c>
      <c r="H61" s="79" t="s">
        <v>178</v>
      </c>
      <c r="I61" s="62"/>
    </row>
    <row r="62" spans="2:9" x14ac:dyDescent="0.3">
      <c r="F62" s="73"/>
      <c r="G62" t="s">
        <v>162</v>
      </c>
      <c r="H62" s="79" t="s">
        <v>204</v>
      </c>
      <c r="I62" s="63"/>
    </row>
    <row r="63" spans="2:9" x14ac:dyDescent="0.3">
      <c r="F63" s="73"/>
      <c r="G63" t="s">
        <v>163</v>
      </c>
      <c r="H63" s="79" t="s">
        <v>205</v>
      </c>
      <c r="I63" s="63"/>
    </row>
    <row r="64" spans="2:9" x14ac:dyDescent="0.3">
      <c r="F64" s="73"/>
      <c r="G64" t="s">
        <v>164</v>
      </c>
      <c r="H64" s="79" t="s">
        <v>206</v>
      </c>
      <c r="I64" s="63"/>
    </row>
    <row r="65" spans="2:9" x14ac:dyDescent="0.3">
      <c r="F65" s="72" t="s">
        <v>173</v>
      </c>
      <c r="G65" s="13" t="s">
        <v>161</v>
      </c>
      <c r="H65" s="77" t="s">
        <v>207</v>
      </c>
      <c r="I65" s="62"/>
    </row>
    <row r="66" spans="2:9" x14ac:dyDescent="0.3">
      <c r="F66" s="73"/>
      <c r="G66" t="s">
        <v>162</v>
      </c>
      <c r="H66" s="79" t="s">
        <v>208</v>
      </c>
      <c r="I66" s="63"/>
    </row>
    <row r="67" spans="2:9" x14ac:dyDescent="0.3">
      <c r="F67" s="73"/>
      <c r="G67" t="s">
        <v>163</v>
      </c>
      <c r="H67" s="79" t="s">
        <v>209</v>
      </c>
      <c r="I67" s="63"/>
    </row>
    <row r="68" spans="2:9" x14ac:dyDescent="0.3">
      <c r="F68" s="74"/>
      <c r="G68" s="64" t="s">
        <v>164</v>
      </c>
      <c r="H68" s="78" t="s">
        <v>210</v>
      </c>
      <c r="I68" s="65"/>
    </row>
    <row r="69" spans="2:9" x14ac:dyDescent="0.3">
      <c r="F69" s="73" t="s">
        <v>174</v>
      </c>
      <c r="G69" t="s">
        <v>161</v>
      </c>
      <c r="H69" s="79" t="s">
        <v>220</v>
      </c>
      <c r="I69" s="63"/>
    </row>
    <row r="70" spans="2:9" x14ac:dyDescent="0.3">
      <c r="F70" s="73"/>
      <c r="G70" t="s">
        <v>162</v>
      </c>
      <c r="H70" s="79" t="s">
        <v>211</v>
      </c>
      <c r="I70" s="63"/>
    </row>
    <row r="71" spans="2:9" x14ac:dyDescent="0.3">
      <c r="F71" s="73"/>
      <c r="G71" t="s">
        <v>163</v>
      </c>
      <c r="H71" s="79" t="s">
        <v>212</v>
      </c>
      <c r="I71" s="63"/>
    </row>
    <row r="72" spans="2:9" x14ac:dyDescent="0.3">
      <c r="B72" s="12"/>
      <c r="F72" s="73"/>
      <c r="G72" t="s">
        <v>164</v>
      </c>
      <c r="H72" s="79" t="s">
        <v>213</v>
      </c>
      <c r="I72" s="63"/>
    </row>
    <row r="73" spans="2:9" x14ac:dyDescent="0.3">
      <c r="F73" s="72" t="s">
        <v>175</v>
      </c>
      <c r="G73" s="13" t="s">
        <v>161</v>
      </c>
      <c r="H73" s="77" t="s">
        <v>0</v>
      </c>
      <c r="I73" s="62"/>
    </row>
    <row r="74" spans="2:9" x14ac:dyDescent="0.3">
      <c r="F74" s="73"/>
      <c r="G74" t="s">
        <v>162</v>
      </c>
      <c r="H74" s="79" t="s">
        <v>214</v>
      </c>
      <c r="I74" s="63"/>
    </row>
    <row r="75" spans="2:9" x14ac:dyDescent="0.3">
      <c r="F75" s="73"/>
      <c r="G75" t="s">
        <v>163</v>
      </c>
      <c r="H75" s="79" t="s">
        <v>0</v>
      </c>
      <c r="I75" s="63"/>
    </row>
    <row r="76" spans="2:9" x14ac:dyDescent="0.3">
      <c r="F76" s="74"/>
      <c r="G76" s="64" t="s">
        <v>164</v>
      </c>
      <c r="H76" s="78" t="s">
        <v>215</v>
      </c>
      <c r="I76" s="65"/>
    </row>
    <row r="77" spans="2:9" x14ac:dyDescent="0.3">
      <c r="F77" s="75" t="s">
        <v>176</v>
      </c>
      <c r="G77" t="s">
        <v>161</v>
      </c>
      <c r="H77" s="79" t="s">
        <v>216</v>
      </c>
      <c r="I77" s="63"/>
    </row>
    <row r="78" spans="2:9" x14ac:dyDescent="0.3">
      <c r="F78" s="75"/>
      <c r="G78" t="s">
        <v>162</v>
      </c>
      <c r="H78" s="79" t="s">
        <v>217</v>
      </c>
      <c r="I78" s="63"/>
    </row>
    <row r="79" spans="2:9" x14ac:dyDescent="0.3">
      <c r="F79" s="75"/>
      <c r="G79" t="s">
        <v>163</v>
      </c>
      <c r="H79" s="79" t="s">
        <v>218</v>
      </c>
      <c r="I79" s="63"/>
    </row>
    <row r="80" spans="2:9" x14ac:dyDescent="0.3">
      <c r="F80" s="76"/>
      <c r="G80" s="64" t="s">
        <v>164</v>
      </c>
      <c r="H80" s="78" t="s">
        <v>219</v>
      </c>
      <c r="I80" s="65"/>
    </row>
    <row r="81" spans="1:7" ht="15" thickBot="1" x14ac:dyDescent="0.35"/>
    <row r="82" spans="1:7" ht="15" thickBot="1" x14ac:dyDescent="0.35">
      <c r="B82" s="209" t="s">
        <v>232</v>
      </c>
      <c r="C82" s="210"/>
      <c r="D82" s="210"/>
      <c r="E82" s="210"/>
      <c r="F82" s="210"/>
      <c r="G82" s="211"/>
    </row>
    <row r="83" spans="1:7" ht="15" thickBot="1" x14ac:dyDescent="0.35">
      <c r="B83" s="97" t="s">
        <v>229</v>
      </c>
      <c r="C83" s="98" t="s">
        <v>2</v>
      </c>
      <c r="D83" s="98" t="s">
        <v>230</v>
      </c>
      <c r="E83" s="98" t="s">
        <v>231</v>
      </c>
      <c r="F83" s="98" t="s">
        <v>1</v>
      </c>
      <c r="G83" s="99" t="s">
        <v>228</v>
      </c>
    </row>
    <row r="84" spans="1:7" x14ac:dyDescent="0.3">
      <c r="A84" s="80" t="s">
        <v>222</v>
      </c>
      <c r="B84" s="94" t="s">
        <v>8</v>
      </c>
      <c r="C84" s="88" t="s">
        <v>7</v>
      </c>
      <c r="D84" s="88" t="s">
        <v>6</v>
      </c>
      <c r="E84" s="88" t="s">
        <v>5</v>
      </c>
      <c r="F84" s="88" t="s">
        <v>4</v>
      </c>
      <c r="G84" s="89" t="s">
        <v>3</v>
      </c>
    </row>
    <row r="85" spans="1:7" x14ac:dyDescent="0.3">
      <c r="A85" s="81" t="s">
        <v>223</v>
      </c>
      <c r="B85" s="95" t="s">
        <v>8</v>
      </c>
      <c r="C85" s="90" t="s">
        <v>7</v>
      </c>
      <c r="D85" s="90" t="s">
        <v>6</v>
      </c>
      <c r="E85" s="90" t="s">
        <v>5</v>
      </c>
      <c r="F85" s="90" t="s">
        <v>4</v>
      </c>
      <c r="G85" s="91" t="s">
        <v>3</v>
      </c>
    </row>
    <row r="86" spans="1:7" x14ac:dyDescent="0.3">
      <c r="A86" s="81" t="s">
        <v>224</v>
      </c>
      <c r="B86" s="95" t="s">
        <v>8</v>
      </c>
      <c r="C86" s="90" t="s">
        <v>7</v>
      </c>
      <c r="D86" s="90" t="s">
        <v>6</v>
      </c>
      <c r="E86" s="90" t="s">
        <v>5</v>
      </c>
      <c r="F86" s="90" t="s">
        <v>4</v>
      </c>
      <c r="G86" s="91" t="s">
        <v>3</v>
      </c>
    </row>
    <row r="87" spans="1:7" x14ac:dyDescent="0.3">
      <c r="A87" s="81" t="s">
        <v>225</v>
      </c>
      <c r="B87" s="95" t="s">
        <v>8</v>
      </c>
      <c r="C87" s="90" t="s">
        <v>7</v>
      </c>
      <c r="D87" s="90" t="s">
        <v>6</v>
      </c>
      <c r="E87" s="90" t="s">
        <v>5</v>
      </c>
      <c r="F87" s="90" t="s">
        <v>4</v>
      </c>
      <c r="G87" s="91" t="s">
        <v>3</v>
      </c>
    </row>
    <row r="88" spans="1:7" x14ac:dyDescent="0.3">
      <c r="A88" s="81" t="s">
        <v>226</v>
      </c>
      <c r="B88" s="95" t="s">
        <v>8</v>
      </c>
      <c r="C88" s="90" t="s">
        <v>7</v>
      </c>
      <c r="D88" s="90" t="s">
        <v>6</v>
      </c>
      <c r="E88" s="90" t="s">
        <v>5</v>
      </c>
      <c r="F88" s="90" t="s">
        <v>4</v>
      </c>
      <c r="G88" s="91" t="s">
        <v>3</v>
      </c>
    </row>
    <row r="89" spans="1:7" ht="15" thickBot="1" x14ac:dyDescent="0.35">
      <c r="A89" s="82" t="s">
        <v>227</v>
      </c>
      <c r="B89" s="96" t="s">
        <v>8</v>
      </c>
      <c r="C89" s="92" t="s">
        <v>7</v>
      </c>
      <c r="D89" s="92" t="s">
        <v>6</v>
      </c>
      <c r="E89" s="92" t="s">
        <v>5</v>
      </c>
      <c r="F89" s="92" t="s">
        <v>4</v>
      </c>
      <c r="G89" s="93" t="s">
        <v>3</v>
      </c>
    </row>
  </sheetData>
  <mergeCells count="2">
    <mergeCell ref="F28:I28"/>
    <mergeCell ref="B82:G82"/>
  </mergeCells>
  <conditionalFormatting sqref="A2:B2">
    <cfRule type="expression" dxfId="50" priority="70">
      <formula>$N2=1</formula>
    </cfRule>
  </conditionalFormatting>
  <conditionalFormatting sqref="A3:B17">
    <cfRule type="expression" dxfId="49" priority="10">
      <formula>$N4=1</formula>
    </cfRule>
  </conditionalFormatting>
  <conditionalFormatting sqref="C3:C5">
    <cfRule type="expression" dxfId="48" priority="27">
      <formula>$N4=1</formula>
    </cfRule>
  </conditionalFormatting>
  <conditionalFormatting sqref="C7:C9">
    <cfRule type="expression" dxfId="47" priority="21">
      <formula>$M8=1</formula>
    </cfRule>
  </conditionalFormatting>
  <conditionalFormatting sqref="C11:C13">
    <cfRule type="expression" dxfId="46" priority="41">
      <formula>$M12=1</formula>
    </cfRule>
  </conditionalFormatting>
  <conditionalFormatting sqref="C15:C17">
    <cfRule type="expression" dxfId="45" priority="16">
      <formula>$M16=1</formula>
    </cfRule>
  </conditionalFormatting>
  <conditionalFormatting sqref="D3">
    <cfRule type="expression" dxfId="44" priority="75">
      <formula>$N2=2</formula>
    </cfRule>
  </conditionalFormatting>
  <conditionalFormatting sqref="D4:D5">
    <cfRule type="expression" dxfId="43" priority="28">
      <formula>$N4=2</formula>
    </cfRule>
  </conditionalFormatting>
  <conditionalFormatting sqref="D7:D9">
    <cfRule type="expression" dxfId="42" priority="22">
      <formula>$M5=2</formula>
    </cfRule>
  </conditionalFormatting>
  <conditionalFormatting sqref="D11:D13">
    <cfRule type="expression" dxfId="41" priority="35">
      <formula>$M12=2</formula>
    </cfRule>
  </conditionalFormatting>
  <conditionalFormatting sqref="D15:D17">
    <cfRule type="expression" dxfId="40" priority="3">
      <formula>$M16=2</formula>
    </cfRule>
  </conditionalFormatting>
  <conditionalFormatting sqref="E3">
    <cfRule type="expression" dxfId="39" priority="76">
      <formula>$N2=3</formula>
    </cfRule>
  </conditionalFormatting>
  <conditionalFormatting sqref="E4:E5">
    <cfRule type="expression" dxfId="38" priority="29">
      <formula>$N4=3</formula>
    </cfRule>
  </conditionalFormatting>
  <conditionalFormatting sqref="E7:E9">
    <cfRule type="expression" dxfId="37" priority="23">
      <formula>$M5=3</formula>
    </cfRule>
  </conditionalFormatting>
  <conditionalFormatting sqref="E11">
    <cfRule type="expression" dxfId="36" priority="54">
      <formula>$M12=3</formula>
    </cfRule>
  </conditionalFormatting>
  <conditionalFormatting sqref="E13">
    <cfRule type="expression" dxfId="35" priority="40">
      <formula>$M14=3</formula>
    </cfRule>
  </conditionalFormatting>
  <conditionalFormatting sqref="E15">
    <cfRule type="expression" dxfId="34" priority="15">
      <formula>$M16=3</formula>
    </cfRule>
  </conditionalFormatting>
  <conditionalFormatting sqref="E17">
    <cfRule type="expression" dxfId="33" priority="8">
      <formula>$M18=3</formula>
    </cfRule>
  </conditionalFormatting>
  <conditionalFormatting sqref="E12:G12">
    <cfRule type="expression" dxfId="32" priority="34">
      <formula>$M13=2</formula>
    </cfRule>
  </conditionalFormatting>
  <conditionalFormatting sqref="E16:G16">
    <cfRule type="expression" dxfId="31" priority="2">
      <formula>$M17=2</formula>
    </cfRule>
  </conditionalFormatting>
  <conditionalFormatting sqref="F3">
    <cfRule type="expression" dxfId="30" priority="77">
      <formula>$N2=4</formula>
    </cfRule>
  </conditionalFormatting>
  <conditionalFormatting sqref="F4:F5">
    <cfRule type="expression" dxfId="29" priority="30">
      <formula>$N4=4</formula>
    </cfRule>
  </conditionalFormatting>
  <conditionalFormatting sqref="F7:F9">
    <cfRule type="expression" dxfId="28" priority="24">
      <formula>$M5=4</formula>
    </cfRule>
  </conditionalFormatting>
  <conditionalFormatting sqref="F11">
    <cfRule type="expression" dxfId="27" priority="53">
      <formula>$M12=4</formula>
    </cfRule>
  </conditionalFormatting>
  <conditionalFormatting sqref="F13">
    <cfRule type="expression" dxfId="26" priority="39">
      <formula>$M14=4</formula>
    </cfRule>
  </conditionalFormatting>
  <conditionalFormatting sqref="F15">
    <cfRule type="expression" dxfId="25" priority="14">
      <formula>$M16=4</formula>
    </cfRule>
  </conditionalFormatting>
  <conditionalFormatting sqref="F17">
    <cfRule type="expression" dxfId="24" priority="7">
      <formula>$M18=4</formula>
    </cfRule>
  </conditionalFormatting>
  <conditionalFormatting sqref="G3">
    <cfRule type="expression" dxfId="23" priority="78">
      <formula>$N2=5</formula>
    </cfRule>
  </conditionalFormatting>
  <conditionalFormatting sqref="G4:G5">
    <cfRule type="expression" dxfId="22" priority="31">
      <formula>$N4=5</formula>
    </cfRule>
  </conditionalFormatting>
  <conditionalFormatting sqref="G7:G9">
    <cfRule type="expression" dxfId="21" priority="25">
      <formula>$M5=5</formula>
    </cfRule>
  </conditionalFormatting>
  <conditionalFormatting sqref="G11">
    <cfRule type="expression" dxfId="20" priority="52">
      <formula>$M12=5</formula>
    </cfRule>
  </conditionalFormatting>
  <conditionalFormatting sqref="G13">
    <cfRule type="expression" dxfId="19" priority="38">
      <formula>$M14=5</formula>
    </cfRule>
  </conditionalFormatting>
  <conditionalFormatting sqref="G15">
    <cfRule type="expression" dxfId="18" priority="13">
      <formula>$M16=5</formula>
    </cfRule>
  </conditionalFormatting>
  <conditionalFormatting sqref="G17">
    <cfRule type="expression" dxfId="17" priority="6">
      <formula>$M18=5</formula>
    </cfRule>
  </conditionalFormatting>
  <conditionalFormatting sqref="H3">
    <cfRule type="expression" dxfId="16" priority="79">
      <formula>$N2=6</formula>
    </cfRule>
  </conditionalFormatting>
  <conditionalFormatting sqref="H4:H5">
    <cfRule type="expression" dxfId="15" priority="32">
      <formula>$N4=6</formula>
    </cfRule>
  </conditionalFormatting>
  <conditionalFormatting sqref="H7:H9">
    <cfRule type="expression" dxfId="14" priority="26">
      <formula>$M5=6</formula>
    </cfRule>
  </conditionalFormatting>
  <conditionalFormatting sqref="H11:H13">
    <cfRule type="expression" dxfId="13" priority="33">
      <formula>$M12=6</formula>
    </cfRule>
  </conditionalFormatting>
  <conditionalFormatting sqref="H15:H17">
    <cfRule type="expression" dxfId="12" priority="1">
      <formula>$M16=6</formula>
    </cfRule>
  </conditionalFormatting>
  <pageMargins left="0.70866141732283472" right="0.70866141732283472" top="0.74803149606299213" bottom="0.74803149606299213" header="0.31496062992125984" footer="0.31496062992125984"/>
  <pageSetup paperSize="8" scale="8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5CB4-AB85-48A6-B113-58C5CA186860}">
  <sheetPr>
    <tabColor theme="4" tint="0.79998168889431442"/>
  </sheetPr>
  <dimension ref="A1:C29"/>
  <sheetViews>
    <sheetView tabSelected="1" zoomScaleNormal="100" workbookViewId="0"/>
  </sheetViews>
  <sheetFormatPr defaultRowHeight="14.4" x14ac:dyDescent="0.3"/>
  <cols>
    <col min="1" max="1" width="31.5546875" customWidth="1"/>
    <col min="2" max="2" width="86.6640625" customWidth="1"/>
  </cols>
  <sheetData>
    <row r="1" spans="1:2" s="173" customFormat="1" ht="23.4" x14ac:dyDescent="0.45">
      <c r="A1" s="172" t="s">
        <v>487</v>
      </c>
    </row>
    <row r="2" spans="1:2" ht="8.5500000000000007" customHeight="1" x14ac:dyDescent="0.3"/>
    <row r="3" spans="1:2" ht="105" customHeight="1" x14ac:dyDescent="0.3">
      <c r="A3" s="212" t="s">
        <v>653</v>
      </c>
      <c r="B3" s="212"/>
    </row>
    <row r="4" spans="1:2" ht="7.95" customHeight="1" x14ac:dyDescent="0.3"/>
    <row r="5" spans="1:2" x14ac:dyDescent="0.3">
      <c r="A5" s="164" t="s">
        <v>432</v>
      </c>
      <c r="B5" s="158" t="s">
        <v>433</v>
      </c>
    </row>
    <row r="6" spans="1:2" x14ac:dyDescent="0.3">
      <c r="A6" s="158" t="s">
        <v>434</v>
      </c>
      <c r="B6" s="158" t="s">
        <v>435</v>
      </c>
    </row>
    <row r="7" spans="1:2" ht="28.8" x14ac:dyDescent="0.3">
      <c r="A7" s="158" t="s">
        <v>436</v>
      </c>
      <c r="B7" s="158" t="s">
        <v>453</v>
      </c>
    </row>
    <row r="8" spans="1:2" ht="28.8" x14ac:dyDescent="0.3">
      <c r="A8" s="158" t="s">
        <v>549</v>
      </c>
      <c r="B8" s="158" t="s">
        <v>663</v>
      </c>
    </row>
    <row r="9" spans="1:2" ht="72" x14ac:dyDescent="0.3">
      <c r="A9" s="158" t="s">
        <v>662</v>
      </c>
      <c r="B9" s="158" t="s">
        <v>651</v>
      </c>
    </row>
    <row r="10" spans="1:2" ht="43.2" x14ac:dyDescent="0.3">
      <c r="A10" s="158" t="s">
        <v>550</v>
      </c>
      <c r="B10" s="158" t="s">
        <v>492</v>
      </c>
    </row>
    <row r="12" spans="1:2" ht="18" x14ac:dyDescent="0.35">
      <c r="A12" s="137" t="s">
        <v>431</v>
      </c>
    </row>
    <row r="25" spans="1:3" ht="18" x14ac:dyDescent="0.35">
      <c r="A25" s="213" t="s">
        <v>552</v>
      </c>
      <c r="B25" s="213"/>
      <c r="C25" s="213"/>
    </row>
    <row r="26" spans="1:3" ht="230.55" customHeight="1" x14ac:dyDescent="0.3">
      <c r="A26" s="212" t="s">
        <v>559</v>
      </c>
      <c r="B26" s="212"/>
      <c r="C26" s="165"/>
    </row>
    <row r="28" spans="1:3" x14ac:dyDescent="0.3">
      <c r="A28" s="214"/>
      <c r="B28" s="214"/>
      <c r="C28" s="214"/>
    </row>
    <row r="29" spans="1:3" ht="12" customHeight="1" x14ac:dyDescent="0.3">
      <c r="A29" s="214"/>
      <c r="B29" s="214"/>
      <c r="C29" s="214"/>
    </row>
  </sheetData>
  <mergeCells count="5">
    <mergeCell ref="A3:B3"/>
    <mergeCell ref="A25:C25"/>
    <mergeCell ref="A28:C28"/>
    <mergeCell ref="A29:C29"/>
    <mergeCell ref="A26:B26"/>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E7A6-EA82-40E9-A21D-2E9182E087E5}">
  <sheetPr>
    <tabColor theme="4" tint="0.79998168889431442"/>
  </sheetPr>
  <dimension ref="A1:I104"/>
  <sheetViews>
    <sheetView zoomScaleNormal="100" workbookViewId="0"/>
  </sheetViews>
  <sheetFormatPr defaultRowHeight="14.4" x14ac:dyDescent="0.3"/>
  <cols>
    <col min="4" max="4" width="16.109375" customWidth="1"/>
    <col min="5" max="5" width="10.5546875" customWidth="1"/>
    <col min="6" max="6" width="12.109375" customWidth="1"/>
    <col min="7" max="7" width="11.88671875" customWidth="1"/>
    <col min="8" max="8" width="15" customWidth="1"/>
    <col min="9" max="9" width="8.88671875" customWidth="1"/>
  </cols>
  <sheetData>
    <row r="1" spans="1:9" s="173" customFormat="1" ht="23.4" x14ac:dyDescent="0.45">
      <c r="A1" s="172" t="s">
        <v>488</v>
      </c>
    </row>
    <row r="2" spans="1:9" ht="8.5500000000000007" customHeight="1" x14ac:dyDescent="0.35">
      <c r="A2" s="137"/>
    </row>
    <row r="3" spans="1:9" x14ac:dyDescent="0.3">
      <c r="A3" s="160" t="s">
        <v>445</v>
      </c>
      <c r="B3" s="158"/>
      <c r="C3" s="158"/>
      <c r="D3" s="158"/>
      <c r="E3" s="158"/>
      <c r="F3" s="158"/>
      <c r="G3" s="158"/>
      <c r="H3" s="158"/>
      <c r="I3" s="158"/>
    </row>
    <row r="4" spans="1:9" ht="14.55" customHeight="1" x14ac:dyDescent="0.3">
      <c r="A4" s="215" t="s">
        <v>618</v>
      </c>
      <c r="B4" s="215"/>
      <c r="C4" s="215"/>
      <c r="D4" s="215"/>
      <c r="E4" s="215"/>
      <c r="F4" s="215"/>
      <c r="G4" s="215"/>
      <c r="H4" s="215"/>
      <c r="I4" s="215"/>
    </row>
    <row r="5" spans="1:9" x14ac:dyDescent="0.3">
      <c r="A5" s="215"/>
      <c r="B5" s="215"/>
      <c r="C5" s="215"/>
      <c r="D5" s="215"/>
      <c r="E5" s="215"/>
      <c r="F5" s="215"/>
      <c r="G5" s="215"/>
      <c r="H5" s="215"/>
      <c r="I5" s="215"/>
    </row>
    <row r="6" spans="1:9" x14ac:dyDescent="0.3">
      <c r="A6" s="215"/>
      <c r="B6" s="215"/>
      <c r="C6" s="215"/>
      <c r="D6" s="215"/>
      <c r="E6" s="215"/>
      <c r="F6" s="215"/>
      <c r="G6" s="215"/>
      <c r="H6" s="215"/>
      <c r="I6" s="215"/>
    </row>
    <row r="7" spans="1:9" x14ac:dyDescent="0.3">
      <c r="A7" s="215"/>
      <c r="B7" s="215"/>
      <c r="C7" s="215"/>
      <c r="D7" s="215"/>
      <c r="E7" s="215"/>
      <c r="F7" s="215"/>
      <c r="G7" s="215"/>
      <c r="H7" s="215"/>
      <c r="I7" s="215"/>
    </row>
    <row r="8" spans="1:9" x14ac:dyDescent="0.3">
      <c r="A8" s="215"/>
      <c r="B8" s="215"/>
      <c r="C8" s="215"/>
      <c r="D8" s="215"/>
      <c r="E8" s="215"/>
      <c r="F8" s="215"/>
      <c r="G8" s="215"/>
      <c r="H8" s="215"/>
      <c r="I8" s="215"/>
    </row>
    <row r="9" spans="1:9" x14ac:dyDescent="0.3">
      <c r="A9" s="215"/>
      <c r="B9" s="215"/>
      <c r="C9" s="215"/>
      <c r="D9" s="215"/>
      <c r="E9" s="215"/>
      <c r="F9" s="215"/>
      <c r="G9" s="215"/>
      <c r="H9" s="215"/>
      <c r="I9" s="215"/>
    </row>
    <row r="10" spans="1:9" x14ac:dyDescent="0.3">
      <c r="A10" s="215"/>
      <c r="B10" s="215"/>
      <c r="C10" s="215"/>
      <c r="D10" s="215"/>
      <c r="E10" s="215"/>
      <c r="F10" s="215"/>
      <c r="G10" s="215"/>
      <c r="H10" s="215"/>
      <c r="I10" s="215"/>
    </row>
    <row r="11" spans="1:9" x14ac:dyDescent="0.3">
      <c r="A11" s="215"/>
      <c r="B11" s="215"/>
      <c r="C11" s="215"/>
      <c r="D11" s="215"/>
      <c r="E11" s="215"/>
      <c r="F11" s="215"/>
      <c r="G11" s="215"/>
      <c r="H11" s="215"/>
      <c r="I11" s="215"/>
    </row>
    <row r="12" spans="1:9" x14ac:dyDescent="0.3">
      <c r="A12" s="215"/>
      <c r="B12" s="215"/>
      <c r="C12" s="215"/>
      <c r="D12" s="215"/>
      <c r="E12" s="215"/>
      <c r="F12" s="215"/>
      <c r="G12" s="215"/>
      <c r="H12" s="215"/>
      <c r="I12" s="215"/>
    </row>
    <row r="13" spans="1:9" x14ac:dyDescent="0.3">
      <c r="A13" s="215"/>
      <c r="B13" s="215"/>
      <c r="C13" s="215"/>
      <c r="D13" s="215"/>
      <c r="E13" s="215"/>
      <c r="F13" s="215"/>
      <c r="G13" s="215"/>
      <c r="H13" s="215"/>
      <c r="I13" s="215"/>
    </row>
    <row r="14" spans="1:9" x14ac:dyDescent="0.3">
      <c r="A14" s="215"/>
      <c r="B14" s="215"/>
      <c r="C14" s="215"/>
      <c r="D14" s="215"/>
      <c r="E14" s="215"/>
      <c r="F14" s="215"/>
      <c r="G14" s="215"/>
      <c r="H14" s="215"/>
      <c r="I14" s="215"/>
    </row>
    <row r="15" spans="1:9" x14ac:dyDescent="0.3">
      <c r="A15" s="215"/>
      <c r="B15" s="215"/>
      <c r="C15" s="215"/>
      <c r="D15" s="215"/>
      <c r="E15" s="215"/>
      <c r="F15" s="215"/>
      <c r="G15" s="215"/>
      <c r="H15" s="215"/>
      <c r="I15" s="215"/>
    </row>
    <row r="16" spans="1:9" x14ac:dyDescent="0.3">
      <c r="A16" s="215"/>
      <c r="B16" s="215"/>
      <c r="C16" s="215"/>
      <c r="D16" s="215"/>
      <c r="E16" s="215"/>
      <c r="F16" s="215"/>
      <c r="G16" s="215"/>
      <c r="H16" s="215"/>
      <c r="I16" s="215"/>
    </row>
    <row r="37" spans="1:9" ht="31.5" customHeight="1" x14ac:dyDescent="0.3">
      <c r="A37" s="215" t="s">
        <v>446</v>
      </c>
      <c r="B37" s="215"/>
      <c r="C37" s="215"/>
      <c r="D37" s="215"/>
      <c r="E37" s="215"/>
      <c r="F37" s="215"/>
      <c r="G37" s="215"/>
      <c r="H37" s="215"/>
      <c r="I37" s="215"/>
    </row>
    <row r="38" spans="1:9" ht="51" customHeight="1" x14ac:dyDescent="0.3">
      <c r="A38" s="215" t="s">
        <v>635</v>
      </c>
      <c r="B38" s="215"/>
      <c r="C38" s="215"/>
      <c r="D38" s="215"/>
      <c r="E38" s="215"/>
      <c r="F38" s="215"/>
      <c r="G38" s="215"/>
      <c r="H38" s="215"/>
      <c r="I38" s="215"/>
    </row>
    <row r="39" spans="1:9" ht="43.5" customHeight="1" x14ac:dyDescent="0.3">
      <c r="A39" s="215" t="s">
        <v>583</v>
      </c>
      <c r="B39" s="215"/>
      <c r="C39" s="215"/>
      <c r="D39" s="215"/>
      <c r="E39" s="215"/>
      <c r="F39" s="215"/>
      <c r="G39" s="215"/>
      <c r="H39" s="215"/>
      <c r="I39" s="215"/>
    </row>
    <row r="40" spans="1:9" x14ac:dyDescent="0.3">
      <c r="A40" s="215" t="s">
        <v>447</v>
      </c>
      <c r="B40" s="215"/>
      <c r="C40" s="215"/>
      <c r="D40" s="215"/>
      <c r="E40" s="215"/>
      <c r="F40" s="215"/>
      <c r="G40" s="215"/>
      <c r="H40" s="215"/>
      <c r="I40" s="215"/>
    </row>
    <row r="41" spans="1:9" x14ac:dyDescent="0.3">
      <c r="A41" s="215" t="s">
        <v>448</v>
      </c>
      <c r="B41" s="215"/>
      <c r="C41" s="215"/>
      <c r="D41" s="215"/>
      <c r="E41" s="215"/>
      <c r="F41" s="215"/>
      <c r="G41" s="215"/>
      <c r="H41" s="215"/>
      <c r="I41" s="215"/>
    </row>
    <row r="42" spans="1:9" x14ac:dyDescent="0.3">
      <c r="A42" s="215" t="s">
        <v>449</v>
      </c>
      <c r="B42" s="215"/>
      <c r="C42" s="215"/>
      <c r="D42" s="215"/>
      <c r="E42" s="215"/>
      <c r="F42" s="215"/>
      <c r="G42" s="215"/>
      <c r="H42" s="215"/>
      <c r="I42" s="215"/>
    </row>
    <row r="43" spans="1:9" x14ac:dyDescent="0.3">
      <c r="A43" s="215" t="s">
        <v>450</v>
      </c>
      <c r="B43" s="215"/>
      <c r="C43" s="215"/>
      <c r="D43" s="215"/>
      <c r="E43" s="215"/>
      <c r="F43" s="215"/>
      <c r="G43" s="215"/>
      <c r="H43" s="215"/>
      <c r="I43" s="215"/>
    </row>
    <row r="44" spans="1:9" x14ac:dyDescent="0.3">
      <c r="A44" s="215" t="s">
        <v>451</v>
      </c>
      <c r="B44" s="215"/>
      <c r="C44" s="215"/>
      <c r="D44" s="215"/>
      <c r="E44" s="215"/>
      <c r="F44" s="215"/>
      <c r="G44" s="215"/>
      <c r="H44" s="215"/>
      <c r="I44" s="215"/>
    </row>
    <row r="45" spans="1:9" x14ac:dyDescent="0.3">
      <c r="A45" s="215" t="s">
        <v>452</v>
      </c>
      <c r="B45" s="215"/>
      <c r="C45" s="215"/>
      <c r="D45" s="215"/>
      <c r="E45" s="215"/>
      <c r="F45" s="215"/>
      <c r="G45" s="215"/>
      <c r="H45" s="215"/>
      <c r="I45" s="215"/>
    </row>
    <row r="46" spans="1:9" ht="30" customHeight="1" x14ac:dyDescent="0.3">
      <c r="A46" s="215" t="s">
        <v>652</v>
      </c>
      <c r="B46" s="215"/>
      <c r="C46" s="215"/>
      <c r="D46" s="215"/>
      <c r="E46" s="215"/>
      <c r="F46" s="215"/>
      <c r="G46" s="215"/>
      <c r="H46" s="215"/>
      <c r="I46" s="215"/>
    </row>
    <row r="47" spans="1:9" ht="17.55" customHeight="1" x14ac:dyDescent="0.3">
      <c r="A47" s="215" t="s">
        <v>620</v>
      </c>
      <c r="B47" s="215"/>
      <c r="C47" s="215"/>
      <c r="D47" s="215"/>
      <c r="E47" s="215"/>
      <c r="F47" s="215"/>
      <c r="G47" s="215"/>
      <c r="H47" s="215"/>
      <c r="I47" s="215"/>
    </row>
    <row r="48" spans="1:9" ht="26.55" customHeight="1" x14ac:dyDescent="0.3">
      <c r="A48" s="216" t="s">
        <v>636</v>
      </c>
      <c r="B48" s="216"/>
      <c r="C48" s="216"/>
      <c r="D48" s="216"/>
      <c r="E48" s="216"/>
      <c r="F48" s="216"/>
      <c r="G48" s="216"/>
      <c r="H48" s="216"/>
      <c r="I48" s="216"/>
    </row>
    <row r="49" spans="1:9" ht="63.75" customHeight="1" x14ac:dyDescent="0.3">
      <c r="A49" s="212" t="s">
        <v>621</v>
      </c>
      <c r="B49" s="212"/>
      <c r="C49" s="212"/>
      <c r="D49" s="212"/>
      <c r="E49" s="212"/>
      <c r="F49" s="212"/>
      <c r="G49" s="212"/>
      <c r="H49" s="212"/>
      <c r="I49" s="212"/>
    </row>
    <row r="51" spans="1:9" x14ac:dyDescent="0.3">
      <c r="A51" s="218" t="s">
        <v>444</v>
      </c>
      <c r="B51" s="218"/>
      <c r="C51" s="218"/>
      <c r="D51" s="218"/>
      <c r="E51" s="218"/>
      <c r="F51" s="218"/>
      <c r="G51" s="218"/>
      <c r="H51" s="218"/>
      <c r="I51" s="218"/>
    </row>
    <row r="52" spans="1:9" x14ac:dyDescent="0.3">
      <c r="A52" s="215" t="s">
        <v>584</v>
      </c>
      <c r="B52" s="215"/>
      <c r="C52" s="215"/>
      <c r="D52" s="215"/>
      <c r="E52" s="215"/>
      <c r="F52" s="215"/>
      <c r="G52" s="215"/>
      <c r="H52" s="215"/>
      <c r="I52" s="215"/>
    </row>
    <row r="53" spans="1:9" x14ac:dyDescent="0.3">
      <c r="A53" s="215"/>
      <c r="B53" s="215"/>
      <c r="C53" s="215"/>
      <c r="D53" s="215"/>
      <c r="E53" s="215"/>
      <c r="F53" s="215"/>
      <c r="G53" s="215"/>
      <c r="H53" s="215"/>
      <c r="I53" s="215"/>
    </row>
    <row r="54" spans="1:9" x14ac:dyDescent="0.3">
      <c r="A54" s="215"/>
      <c r="B54" s="215"/>
      <c r="C54" s="215"/>
      <c r="D54" s="215"/>
      <c r="E54" s="215"/>
      <c r="F54" s="215"/>
      <c r="G54" s="215"/>
      <c r="H54" s="215"/>
      <c r="I54" s="215"/>
    </row>
    <row r="55" spans="1:9" x14ac:dyDescent="0.3">
      <c r="A55" s="215"/>
      <c r="B55" s="215"/>
      <c r="C55" s="215"/>
      <c r="D55" s="215"/>
      <c r="E55" s="215"/>
      <c r="F55" s="215"/>
      <c r="G55" s="215"/>
      <c r="H55" s="215"/>
      <c r="I55" s="215"/>
    </row>
    <row r="56" spans="1:9" x14ac:dyDescent="0.3">
      <c r="A56" s="215"/>
      <c r="B56" s="215"/>
      <c r="C56" s="215"/>
      <c r="D56" s="215"/>
      <c r="E56" s="215"/>
      <c r="F56" s="215"/>
      <c r="G56" s="215"/>
      <c r="H56" s="215"/>
      <c r="I56" s="215"/>
    </row>
    <row r="57" spans="1:9" x14ac:dyDescent="0.3">
      <c r="A57" s="12" t="s">
        <v>525</v>
      </c>
    </row>
    <row r="58" spans="1:9" ht="30" customHeight="1" x14ac:dyDescent="0.3">
      <c r="A58" s="226" t="s">
        <v>582</v>
      </c>
      <c r="B58" s="226"/>
      <c r="C58" s="226"/>
      <c r="D58" s="226"/>
      <c r="E58" s="226"/>
      <c r="F58" s="226"/>
      <c r="G58" s="226"/>
      <c r="H58" s="226"/>
      <c r="I58" s="226"/>
    </row>
    <row r="60" spans="1:9" x14ac:dyDescent="0.3">
      <c r="A60" s="219" t="s">
        <v>362</v>
      </c>
      <c r="B60" s="220"/>
      <c r="C60" s="221"/>
      <c r="D60" s="143" t="s">
        <v>363</v>
      </c>
      <c r="E60" s="143" t="s">
        <v>364</v>
      </c>
      <c r="F60" s="143" t="s">
        <v>365</v>
      </c>
      <c r="G60" s="143" t="s">
        <v>366</v>
      </c>
      <c r="H60" s="144" t="s">
        <v>367</v>
      </c>
    </row>
    <row r="61" spans="1:9" x14ac:dyDescent="0.3">
      <c r="A61" s="222"/>
      <c r="B61" s="223"/>
      <c r="C61" s="224"/>
      <c r="D61" s="145">
        <v>1</v>
      </c>
      <c r="E61" s="145">
        <v>2</v>
      </c>
      <c r="F61" s="145">
        <v>3</v>
      </c>
      <c r="G61" s="145">
        <v>4</v>
      </c>
      <c r="H61" s="143">
        <v>5</v>
      </c>
    </row>
    <row r="62" spans="1:9" x14ac:dyDescent="0.3">
      <c r="A62" s="225" t="s">
        <v>368</v>
      </c>
      <c r="B62" s="225"/>
      <c r="C62" s="145">
        <v>5</v>
      </c>
      <c r="D62" s="146" t="s">
        <v>365</v>
      </c>
      <c r="E62" s="147" t="s">
        <v>1</v>
      </c>
      <c r="F62" s="147" t="s">
        <v>1</v>
      </c>
      <c r="G62" s="148" t="s">
        <v>369</v>
      </c>
      <c r="H62" s="149" t="s">
        <v>369</v>
      </c>
    </row>
    <row r="63" spans="1:9" x14ac:dyDescent="0.3">
      <c r="A63" s="225" t="s">
        <v>370</v>
      </c>
      <c r="B63" s="225"/>
      <c r="C63" s="145">
        <v>4</v>
      </c>
      <c r="D63" s="146" t="s">
        <v>365</v>
      </c>
      <c r="E63" s="146" t="s">
        <v>365</v>
      </c>
      <c r="F63" s="147" t="s">
        <v>1</v>
      </c>
      <c r="G63" s="147" t="s">
        <v>1</v>
      </c>
      <c r="H63" s="149" t="s">
        <v>369</v>
      </c>
    </row>
    <row r="64" spans="1:9" x14ac:dyDescent="0.3">
      <c r="A64" s="225" t="s">
        <v>371</v>
      </c>
      <c r="B64" s="225"/>
      <c r="C64" s="145">
        <v>3</v>
      </c>
      <c r="D64" s="150" t="s">
        <v>2</v>
      </c>
      <c r="E64" s="146" t="s">
        <v>365</v>
      </c>
      <c r="F64" s="146" t="s">
        <v>365</v>
      </c>
      <c r="G64" s="147" t="s">
        <v>1</v>
      </c>
      <c r="H64" s="149" t="s">
        <v>369</v>
      </c>
    </row>
    <row r="65" spans="1:9" x14ac:dyDescent="0.3">
      <c r="A65" s="225" t="s">
        <v>372</v>
      </c>
      <c r="B65" s="225"/>
      <c r="C65" s="145">
        <v>2</v>
      </c>
      <c r="D65" s="150" t="s">
        <v>2</v>
      </c>
      <c r="E65" s="146" t="s">
        <v>365</v>
      </c>
      <c r="F65" s="146" t="s">
        <v>365</v>
      </c>
      <c r="G65" s="147" t="s">
        <v>1</v>
      </c>
      <c r="H65" s="151" t="s">
        <v>1</v>
      </c>
    </row>
    <row r="66" spans="1:9" x14ac:dyDescent="0.3">
      <c r="A66" s="225" t="s">
        <v>373</v>
      </c>
      <c r="B66" s="225"/>
      <c r="C66" s="152">
        <v>1</v>
      </c>
      <c r="D66" s="150" t="s">
        <v>2</v>
      </c>
      <c r="E66" s="150" t="s">
        <v>2</v>
      </c>
      <c r="F66" s="146" t="s">
        <v>365</v>
      </c>
      <c r="G66" s="146" t="s">
        <v>365</v>
      </c>
      <c r="H66" s="151" t="s">
        <v>1</v>
      </c>
    </row>
    <row r="68" spans="1:9" x14ac:dyDescent="0.3">
      <c r="A68" s="218" t="s">
        <v>80</v>
      </c>
      <c r="B68" s="218"/>
      <c r="C68" s="218"/>
      <c r="D68" s="218"/>
      <c r="E68" s="218"/>
      <c r="F68" s="218"/>
      <c r="G68" s="218"/>
      <c r="H68" s="218"/>
      <c r="I68" s="218"/>
    </row>
    <row r="69" spans="1:9" x14ac:dyDescent="0.3">
      <c r="A69" s="217" t="s">
        <v>353</v>
      </c>
      <c r="B69" s="217"/>
      <c r="C69" s="217"/>
      <c r="D69" s="217" t="s">
        <v>374</v>
      </c>
      <c r="E69" s="217"/>
      <c r="F69" s="217"/>
      <c r="G69" s="217"/>
      <c r="H69" s="217"/>
      <c r="I69" s="217"/>
    </row>
    <row r="70" spans="1:9" x14ac:dyDescent="0.3">
      <c r="A70" s="227" t="s">
        <v>526</v>
      </c>
      <c r="B70" s="227"/>
      <c r="C70" s="227"/>
      <c r="D70" s="227" t="s">
        <v>480</v>
      </c>
      <c r="E70" s="227"/>
      <c r="F70" s="227"/>
      <c r="G70" s="227"/>
      <c r="H70" s="227"/>
      <c r="I70" s="227"/>
    </row>
    <row r="71" spans="1:9" x14ac:dyDescent="0.3">
      <c r="A71" s="227" t="s">
        <v>527</v>
      </c>
      <c r="B71" s="227"/>
      <c r="C71" s="227"/>
      <c r="D71" s="227" t="s">
        <v>481</v>
      </c>
      <c r="E71" s="227"/>
      <c r="F71" s="227"/>
      <c r="G71" s="227"/>
      <c r="H71" s="227"/>
      <c r="I71" s="227"/>
    </row>
    <row r="72" spans="1:9" x14ac:dyDescent="0.3">
      <c r="A72" s="227" t="s">
        <v>528</v>
      </c>
      <c r="B72" s="227"/>
      <c r="C72" s="227"/>
      <c r="D72" s="227" t="s">
        <v>482</v>
      </c>
      <c r="E72" s="227"/>
      <c r="F72" s="227"/>
      <c r="G72" s="227"/>
      <c r="H72" s="227"/>
      <c r="I72" s="227"/>
    </row>
    <row r="73" spans="1:9" x14ac:dyDescent="0.3">
      <c r="A73" s="227" t="s">
        <v>557</v>
      </c>
      <c r="B73" s="227"/>
      <c r="C73" s="227"/>
      <c r="D73" s="227" t="s">
        <v>483</v>
      </c>
      <c r="E73" s="227"/>
      <c r="F73" s="227"/>
      <c r="G73" s="227"/>
      <c r="H73" s="227"/>
      <c r="I73" s="227"/>
    </row>
    <row r="74" spans="1:9" x14ac:dyDescent="0.3">
      <c r="A74" s="227" t="s">
        <v>558</v>
      </c>
      <c r="B74" s="227"/>
      <c r="C74" s="227"/>
      <c r="D74" s="227" t="s">
        <v>484</v>
      </c>
      <c r="E74" s="227"/>
      <c r="F74" s="227"/>
      <c r="G74" s="227"/>
      <c r="H74" s="227"/>
      <c r="I74" s="227"/>
    </row>
    <row r="75" spans="1:9" x14ac:dyDescent="0.3">
      <c r="A75" s="86"/>
      <c r="B75" s="86"/>
      <c r="C75" s="86"/>
      <c r="D75" s="86"/>
      <c r="E75" s="86"/>
      <c r="F75" s="86"/>
      <c r="G75" s="86"/>
      <c r="H75" s="86"/>
      <c r="I75" s="86"/>
    </row>
    <row r="76" spans="1:9" x14ac:dyDescent="0.3">
      <c r="A76" s="218" t="s">
        <v>375</v>
      </c>
      <c r="B76" s="218"/>
      <c r="C76" s="218"/>
      <c r="D76" s="218"/>
      <c r="E76" s="218"/>
      <c r="F76" s="218"/>
      <c r="G76" s="218"/>
      <c r="H76" s="218"/>
      <c r="I76" s="218"/>
    </row>
    <row r="77" spans="1:9" ht="14.55" customHeight="1" x14ac:dyDescent="0.3">
      <c r="A77" s="215" t="s">
        <v>485</v>
      </c>
      <c r="B77" s="215"/>
      <c r="C77" s="215"/>
      <c r="D77" s="215"/>
      <c r="E77" s="215"/>
      <c r="F77" s="215"/>
      <c r="G77" s="215"/>
      <c r="H77" s="215"/>
      <c r="I77" s="215"/>
    </row>
    <row r="78" spans="1:9" x14ac:dyDescent="0.3">
      <c r="A78" s="215"/>
      <c r="B78" s="215"/>
      <c r="C78" s="215"/>
      <c r="D78" s="215"/>
      <c r="E78" s="215"/>
      <c r="F78" s="215"/>
      <c r="G78" s="215"/>
      <c r="H78" s="215"/>
      <c r="I78" s="215"/>
    </row>
    <row r="79" spans="1:9" x14ac:dyDescent="0.3">
      <c r="A79" s="215"/>
      <c r="B79" s="215"/>
      <c r="C79" s="215"/>
      <c r="D79" s="215"/>
      <c r="E79" s="215"/>
      <c r="F79" s="215"/>
      <c r="G79" s="215"/>
      <c r="H79" s="215"/>
      <c r="I79" s="215"/>
    </row>
    <row r="80" spans="1:9" ht="19.5" customHeight="1" x14ac:dyDescent="0.3">
      <c r="A80" s="215"/>
      <c r="B80" s="215"/>
      <c r="C80" s="215"/>
      <c r="D80" s="215"/>
      <c r="E80" s="215"/>
      <c r="F80" s="215"/>
      <c r="G80" s="215"/>
      <c r="H80" s="215"/>
      <c r="I80" s="215"/>
    </row>
    <row r="81" spans="1:9" x14ac:dyDescent="0.3">
      <c r="A81" s="53"/>
      <c r="B81" s="53"/>
      <c r="C81" s="53"/>
      <c r="D81" s="53"/>
      <c r="E81" s="53"/>
      <c r="F81" s="53"/>
      <c r="G81" s="53"/>
      <c r="H81" s="53"/>
      <c r="I81" s="53"/>
    </row>
    <row r="82" spans="1:9" x14ac:dyDescent="0.3">
      <c r="A82" s="218" t="s">
        <v>619</v>
      </c>
      <c r="B82" s="218"/>
      <c r="C82" s="218"/>
      <c r="D82" s="218"/>
      <c r="E82" s="218"/>
      <c r="F82" s="218"/>
      <c r="G82" s="218"/>
      <c r="H82" s="218"/>
      <c r="I82" s="218"/>
    </row>
    <row r="83" spans="1:9" x14ac:dyDescent="0.3">
      <c r="A83" s="215" t="s">
        <v>650</v>
      </c>
      <c r="B83" s="215"/>
      <c r="C83" s="215"/>
      <c r="D83" s="215"/>
      <c r="E83" s="215"/>
      <c r="F83" s="215"/>
      <c r="G83" s="215"/>
      <c r="H83" s="215"/>
      <c r="I83" s="215"/>
    </row>
    <row r="84" spans="1:9" x14ac:dyDescent="0.3">
      <c r="A84" s="215"/>
      <c r="B84" s="215"/>
      <c r="C84" s="215"/>
      <c r="D84" s="215"/>
      <c r="E84" s="215"/>
      <c r="F84" s="215"/>
      <c r="G84" s="215"/>
      <c r="H84" s="215"/>
      <c r="I84" s="215"/>
    </row>
    <row r="85" spans="1:9" x14ac:dyDescent="0.3">
      <c r="A85" s="215"/>
      <c r="B85" s="215"/>
      <c r="C85" s="215"/>
      <c r="D85" s="215"/>
      <c r="E85" s="215"/>
      <c r="F85" s="215"/>
      <c r="G85" s="215"/>
      <c r="H85" s="215"/>
      <c r="I85" s="215"/>
    </row>
    <row r="86" spans="1:9" x14ac:dyDescent="0.3">
      <c r="A86" s="215"/>
      <c r="B86" s="215"/>
      <c r="C86" s="215"/>
      <c r="D86" s="215"/>
      <c r="E86" s="215"/>
      <c r="F86" s="215"/>
      <c r="G86" s="215"/>
      <c r="H86" s="215"/>
      <c r="I86" s="215"/>
    </row>
    <row r="87" spans="1:9" x14ac:dyDescent="0.3">
      <c r="A87" s="215"/>
      <c r="B87" s="215"/>
      <c r="C87" s="215"/>
      <c r="D87" s="215"/>
      <c r="E87" s="215"/>
      <c r="F87" s="215"/>
      <c r="G87" s="215"/>
      <c r="H87" s="215"/>
      <c r="I87" s="215"/>
    </row>
    <row r="88" spans="1:9" x14ac:dyDescent="0.3">
      <c r="A88" s="215"/>
      <c r="B88" s="215"/>
      <c r="C88" s="215"/>
      <c r="D88" s="215"/>
      <c r="E88" s="215"/>
      <c r="F88" s="215"/>
      <c r="G88" s="215"/>
      <c r="H88" s="215"/>
      <c r="I88" s="215"/>
    </row>
    <row r="89" spans="1:9" x14ac:dyDescent="0.3">
      <c r="A89" s="158"/>
      <c r="B89" s="158"/>
      <c r="C89" s="158"/>
      <c r="D89" s="158"/>
      <c r="E89" s="158"/>
      <c r="F89" s="158"/>
      <c r="G89" s="158"/>
      <c r="H89" s="158"/>
      <c r="I89" s="158"/>
    </row>
    <row r="90" spans="1:9" x14ac:dyDescent="0.3">
      <c r="A90" s="158"/>
      <c r="B90" s="158"/>
      <c r="C90" s="158"/>
      <c r="D90" s="158"/>
      <c r="E90" s="158"/>
      <c r="F90" s="158"/>
      <c r="G90" s="158"/>
      <c r="H90" s="158"/>
      <c r="I90" s="158"/>
    </row>
    <row r="91" spans="1:9" ht="32.1" customHeight="1" x14ac:dyDescent="0.3"/>
    <row r="92" spans="1:9" ht="44.7" customHeight="1" x14ac:dyDescent="0.3"/>
    <row r="93" spans="1:9" ht="46.5" customHeight="1" x14ac:dyDescent="0.3"/>
    <row r="94" spans="1:9" ht="18" customHeight="1" x14ac:dyDescent="0.3"/>
    <row r="99" spans="1:1" ht="14.7" customHeight="1" x14ac:dyDescent="0.3"/>
    <row r="100" spans="1:1" ht="16.2" customHeight="1" x14ac:dyDescent="0.3"/>
    <row r="101" spans="1:1" ht="30.6" customHeight="1" x14ac:dyDescent="0.3"/>
    <row r="102" spans="1:1" ht="32.1" customHeight="1" x14ac:dyDescent="0.3"/>
    <row r="103" spans="1:1" ht="42.6" customHeight="1" x14ac:dyDescent="0.3"/>
    <row r="104" spans="1:1" x14ac:dyDescent="0.3">
      <c r="A104" s="161"/>
    </row>
  </sheetData>
  <mergeCells count="40">
    <mergeCell ref="A82:I82"/>
    <mergeCell ref="A83:I88"/>
    <mergeCell ref="A73:C73"/>
    <mergeCell ref="D73:I73"/>
    <mergeCell ref="A74:C74"/>
    <mergeCell ref="D74:I74"/>
    <mergeCell ref="A76:I76"/>
    <mergeCell ref="A77:I80"/>
    <mergeCell ref="A70:C70"/>
    <mergeCell ref="D70:I70"/>
    <mergeCell ref="A71:C71"/>
    <mergeCell ref="D71:I71"/>
    <mergeCell ref="A72:C72"/>
    <mergeCell ref="D72:I72"/>
    <mergeCell ref="A69:C69"/>
    <mergeCell ref="D69:I69"/>
    <mergeCell ref="A51:I51"/>
    <mergeCell ref="A52:I56"/>
    <mergeCell ref="A60:C61"/>
    <mergeCell ref="A62:B62"/>
    <mergeCell ref="A63:B63"/>
    <mergeCell ref="A64:B64"/>
    <mergeCell ref="A65:B65"/>
    <mergeCell ref="A66:B66"/>
    <mergeCell ref="A68:I68"/>
    <mergeCell ref="A58:I58"/>
    <mergeCell ref="A46:I46"/>
    <mergeCell ref="A47:I47"/>
    <mergeCell ref="A48:I48"/>
    <mergeCell ref="A49:I49"/>
    <mergeCell ref="A37:I37"/>
    <mergeCell ref="A38:I38"/>
    <mergeCell ref="A39:I39"/>
    <mergeCell ref="A40:I40"/>
    <mergeCell ref="A45:I45"/>
    <mergeCell ref="A4:I16"/>
    <mergeCell ref="A41:I41"/>
    <mergeCell ref="A42:I42"/>
    <mergeCell ref="A43:I43"/>
    <mergeCell ref="A44:I4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FC72-03BD-48E6-BE70-236F769039DC}">
  <sheetPr>
    <tabColor theme="4" tint="0.79998168889431442"/>
  </sheetPr>
  <dimension ref="A1:G91"/>
  <sheetViews>
    <sheetView zoomScale="85" zoomScaleNormal="85" workbookViewId="0">
      <selection activeCell="D14" sqref="D14:E14"/>
    </sheetView>
  </sheetViews>
  <sheetFormatPr defaultRowHeight="14.4" x14ac:dyDescent="0.3"/>
  <cols>
    <col min="1" max="1" width="24.5546875" customWidth="1"/>
    <col min="2" max="2" width="41.88671875" customWidth="1"/>
    <col min="3" max="3" width="38.109375" customWidth="1"/>
    <col min="4" max="4" width="29" customWidth="1"/>
    <col min="5" max="5" width="30" customWidth="1"/>
    <col min="6" max="6" width="31.5546875" customWidth="1"/>
    <col min="7" max="7" width="27.33203125" customWidth="1"/>
  </cols>
  <sheetData>
    <row r="1" spans="1:5" s="173" customFormat="1" ht="23.4" x14ac:dyDescent="0.45">
      <c r="A1" s="172" t="s">
        <v>548</v>
      </c>
    </row>
    <row r="2" spans="1:5" ht="7.35" customHeight="1" x14ac:dyDescent="0.35">
      <c r="A2" s="137"/>
    </row>
    <row r="3" spans="1:5" x14ac:dyDescent="0.3">
      <c r="A3" t="s">
        <v>553</v>
      </c>
    </row>
    <row r="4" spans="1:5" x14ac:dyDescent="0.3">
      <c r="A4" s="12" t="s">
        <v>522</v>
      </c>
    </row>
    <row r="5" spans="1:5" x14ac:dyDescent="0.3">
      <c r="A5" s="12" t="s">
        <v>523</v>
      </c>
    </row>
    <row r="6" spans="1:5" x14ac:dyDescent="0.3">
      <c r="A6" s="12" t="s">
        <v>544</v>
      </c>
    </row>
    <row r="7" spans="1:5" x14ac:dyDescent="0.3">
      <c r="A7" s="12" t="s">
        <v>546</v>
      </c>
    </row>
    <row r="8" spans="1:5" ht="15.75" customHeight="1" x14ac:dyDescent="0.35">
      <c r="A8" s="12" t="s">
        <v>545</v>
      </c>
      <c r="B8" s="159"/>
      <c r="C8" s="159"/>
    </row>
    <row r="9" spans="1:5" ht="7.35" customHeight="1" x14ac:dyDescent="0.35">
      <c r="A9" s="12"/>
      <c r="B9" s="159"/>
      <c r="C9" s="159"/>
    </row>
    <row r="10" spans="1:5" ht="6" customHeight="1" x14ac:dyDescent="0.3">
      <c r="A10" s="238"/>
      <c r="B10" s="238"/>
      <c r="C10" s="238"/>
      <c r="D10" s="238"/>
      <c r="E10" s="238"/>
    </row>
    <row r="12" spans="1:5" ht="18" x14ac:dyDescent="0.35">
      <c r="A12" s="213" t="s">
        <v>522</v>
      </c>
      <c r="B12" s="213"/>
      <c r="C12" s="213"/>
      <c r="D12" s="213"/>
      <c r="E12" s="213"/>
    </row>
    <row r="13" spans="1:5" ht="45.6" customHeight="1" x14ac:dyDescent="0.3">
      <c r="A13" s="237" t="s">
        <v>664</v>
      </c>
      <c r="B13" s="237"/>
      <c r="C13" s="237"/>
      <c r="D13" s="237"/>
      <c r="E13" s="237"/>
    </row>
    <row r="14" spans="1:5" x14ac:dyDescent="0.3">
      <c r="A14" s="164" t="s">
        <v>496</v>
      </c>
      <c r="B14" s="249" t="s">
        <v>374</v>
      </c>
      <c r="C14" s="250"/>
      <c r="D14" s="249" t="s">
        <v>716</v>
      </c>
      <c r="E14" s="251"/>
    </row>
    <row r="15" spans="1:5" ht="28.35" customHeight="1" x14ac:dyDescent="0.3">
      <c r="A15" s="204" t="s">
        <v>405</v>
      </c>
      <c r="B15" s="235" t="s">
        <v>495</v>
      </c>
      <c r="C15" s="235"/>
      <c r="D15" s="228" t="s">
        <v>685</v>
      </c>
      <c r="E15" s="228"/>
    </row>
    <row r="16" spans="1:5" ht="64.95" customHeight="1" x14ac:dyDescent="0.3">
      <c r="A16" s="204" t="s">
        <v>676</v>
      </c>
      <c r="B16" s="234" t="s">
        <v>665</v>
      </c>
      <c r="C16" s="234"/>
      <c r="D16" s="228" t="s">
        <v>497</v>
      </c>
      <c r="E16" s="228"/>
    </row>
    <row r="17" spans="1:6" ht="64.2" customHeight="1" x14ac:dyDescent="0.3">
      <c r="A17" s="204" t="s">
        <v>412</v>
      </c>
      <c r="B17" s="235" t="s">
        <v>498</v>
      </c>
      <c r="C17" s="235"/>
      <c r="D17" s="229" t="s">
        <v>668</v>
      </c>
      <c r="E17" s="229"/>
    </row>
    <row r="18" spans="1:6" ht="58.8" customHeight="1" x14ac:dyDescent="0.3">
      <c r="A18" s="204" t="s">
        <v>417</v>
      </c>
      <c r="B18" s="235" t="s">
        <v>666</v>
      </c>
      <c r="C18" s="235"/>
      <c r="D18" s="228" t="s">
        <v>667</v>
      </c>
      <c r="E18" s="228"/>
      <c r="F18" s="161"/>
    </row>
    <row r="19" spans="1:6" ht="54.6" customHeight="1" x14ac:dyDescent="0.3">
      <c r="A19" s="204" t="s">
        <v>422</v>
      </c>
      <c r="B19" s="235" t="s">
        <v>560</v>
      </c>
      <c r="C19" s="235"/>
      <c r="D19" s="228" t="s">
        <v>501</v>
      </c>
      <c r="E19" s="228"/>
      <c r="F19" s="161"/>
    </row>
    <row r="20" spans="1:6" ht="43.95" customHeight="1" x14ac:dyDescent="0.3">
      <c r="A20" s="204" t="s">
        <v>425</v>
      </c>
      <c r="B20" s="235" t="s">
        <v>499</v>
      </c>
      <c r="C20" s="235"/>
      <c r="D20" s="228" t="s">
        <v>500</v>
      </c>
      <c r="E20" s="228"/>
    </row>
    <row r="21" spans="1:6" ht="43.95" customHeight="1" x14ac:dyDescent="0.3">
      <c r="A21" s="205" t="s">
        <v>669</v>
      </c>
      <c r="B21" s="234" t="s">
        <v>670</v>
      </c>
      <c r="C21" s="234"/>
      <c r="D21" s="228" t="s">
        <v>688</v>
      </c>
      <c r="E21" s="228"/>
    </row>
    <row r="22" spans="1:6" ht="58.2" customHeight="1" x14ac:dyDescent="0.3">
      <c r="A22" s="204" t="s">
        <v>409</v>
      </c>
      <c r="B22" s="236" t="s">
        <v>671</v>
      </c>
      <c r="C22" s="236"/>
      <c r="D22" s="233" t="s">
        <v>569</v>
      </c>
      <c r="E22" s="233"/>
    </row>
    <row r="23" spans="1:6" ht="64.95" customHeight="1" x14ac:dyDescent="0.3">
      <c r="A23" s="204" t="s">
        <v>413</v>
      </c>
      <c r="B23" s="235" t="s">
        <v>672</v>
      </c>
      <c r="C23" s="235"/>
      <c r="D23" s="228" t="s">
        <v>673</v>
      </c>
      <c r="E23" s="228"/>
    </row>
    <row r="24" spans="1:6" ht="44.55" customHeight="1" x14ac:dyDescent="0.3">
      <c r="A24" s="204" t="s">
        <v>418</v>
      </c>
      <c r="B24" s="235" t="s">
        <v>517</v>
      </c>
      <c r="C24" s="235"/>
      <c r="D24" s="228" t="s">
        <v>518</v>
      </c>
      <c r="E24" s="228"/>
    </row>
    <row r="25" spans="1:6" ht="43.35" customHeight="1" x14ac:dyDescent="0.3">
      <c r="A25" s="204" t="s">
        <v>406</v>
      </c>
      <c r="B25" s="235" t="s">
        <v>509</v>
      </c>
      <c r="C25" s="235"/>
      <c r="D25" s="228" t="s">
        <v>510</v>
      </c>
      <c r="E25" s="228"/>
    </row>
    <row r="26" spans="1:6" ht="27" customHeight="1" x14ac:dyDescent="0.3">
      <c r="A26" s="204" t="s">
        <v>410</v>
      </c>
      <c r="B26" s="235" t="s">
        <v>519</v>
      </c>
      <c r="C26" s="235"/>
      <c r="D26" s="228" t="s">
        <v>520</v>
      </c>
      <c r="E26" s="228"/>
    </row>
    <row r="27" spans="1:6" ht="29.25" customHeight="1" x14ac:dyDescent="0.3">
      <c r="A27" s="204" t="s">
        <v>414</v>
      </c>
      <c r="B27" s="231" t="s">
        <v>626</v>
      </c>
      <c r="C27" s="231"/>
      <c r="D27" s="228" t="s">
        <v>627</v>
      </c>
      <c r="E27" s="228"/>
    </row>
    <row r="28" spans="1:6" x14ac:dyDescent="0.3">
      <c r="A28" s="204" t="s">
        <v>419</v>
      </c>
      <c r="B28" s="231" t="s">
        <v>574</v>
      </c>
      <c r="C28" s="231"/>
      <c r="D28" s="233" t="s">
        <v>575</v>
      </c>
      <c r="E28" s="233"/>
      <c r="F28" s="191"/>
    </row>
    <row r="29" spans="1:6" ht="35.549999999999997" customHeight="1" x14ac:dyDescent="0.3">
      <c r="A29" s="204" t="s">
        <v>423</v>
      </c>
      <c r="B29" s="235" t="s">
        <v>503</v>
      </c>
      <c r="C29" s="235"/>
      <c r="D29" s="228" t="s">
        <v>504</v>
      </c>
      <c r="E29" s="228"/>
    </row>
    <row r="30" spans="1:6" ht="46.2" customHeight="1" x14ac:dyDescent="0.3">
      <c r="A30" s="204" t="s">
        <v>426</v>
      </c>
      <c r="B30" s="231" t="s">
        <v>675</v>
      </c>
      <c r="C30" s="231"/>
      <c r="D30" s="228" t="s">
        <v>674</v>
      </c>
      <c r="E30" s="228"/>
    </row>
    <row r="31" spans="1:6" ht="106.95" customHeight="1" x14ac:dyDescent="0.3">
      <c r="A31" s="204" t="s">
        <v>407</v>
      </c>
      <c r="B31" s="235" t="s">
        <v>566</v>
      </c>
      <c r="C31" s="235"/>
      <c r="D31" s="233" t="s">
        <v>502</v>
      </c>
      <c r="E31" s="233"/>
      <c r="F31" s="192"/>
    </row>
    <row r="32" spans="1:6" ht="45" customHeight="1" x14ac:dyDescent="0.3">
      <c r="A32" s="204" t="s">
        <v>677</v>
      </c>
      <c r="B32" s="231" t="s">
        <v>678</v>
      </c>
      <c r="C32" s="231"/>
      <c r="D32" s="233" t="s">
        <v>681</v>
      </c>
      <c r="E32" s="233"/>
    </row>
    <row r="33" spans="1:6" x14ac:dyDescent="0.3">
      <c r="A33" s="204" t="s">
        <v>415</v>
      </c>
      <c r="B33" s="231" t="s">
        <v>554</v>
      </c>
      <c r="C33" s="231"/>
      <c r="D33" s="233" t="s">
        <v>628</v>
      </c>
      <c r="E33" s="233"/>
    </row>
    <row r="34" spans="1:6" ht="47.55" customHeight="1" x14ac:dyDescent="0.3">
      <c r="A34" s="204" t="s">
        <v>420</v>
      </c>
      <c r="B34" s="235" t="s">
        <v>507</v>
      </c>
      <c r="C34" s="235"/>
      <c r="D34" s="233" t="s">
        <v>508</v>
      </c>
      <c r="E34" s="233"/>
    </row>
    <row r="35" spans="1:6" ht="86.55" customHeight="1" x14ac:dyDescent="0.3">
      <c r="A35" s="204" t="s">
        <v>516</v>
      </c>
      <c r="B35" s="235" t="s">
        <v>511</v>
      </c>
      <c r="C35" s="235"/>
      <c r="D35" s="233" t="s">
        <v>512</v>
      </c>
      <c r="E35" s="233"/>
    </row>
    <row r="36" spans="1:6" ht="84.6" customHeight="1" x14ac:dyDescent="0.3">
      <c r="A36" s="204" t="s">
        <v>514</v>
      </c>
      <c r="B36" s="235" t="s">
        <v>567</v>
      </c>
      <c r="C36" s="235"/>
      <c r="D36" s="233" t="s">
        <v>683</v>
      </c>
      <c r="E36" s="233"/>
      <c r="F36" s="190"/>
    </row>
    <row r="37" spans="1:6" ht="28.95" customHeight="1" x14ac:dyDescent="0.3">
      <c r="A37" s="204" t="s">
        <v>408</v>
      </c>
      <c r="B37" s="235" t="s">
        <v>515</v>
      </c>
      <c r="C37" s="235"/>
      <c r="D37" s="233" t="s">
        <v>513</v>
      </c>
      <c r="E37" s="233"/>
    </row>
    <row r="38" spans="1:6" ht="54" customHeight="1" x14ac:dyDescent="0.3">
      <c r="A38" s="204" t="s">
        <v>411</v>
      </c>
      <c r="B38" s="235" t="s">
        <v>568</v>
      </c>
      <c r="C38" s="235"/>
      <c r="D38" s="233" t="s">
        <v>521</v>
      </c>
      <c r="E38" s="233"/>
      <c r="F38" s="190"/>
    </row>
    <row r="39" spans="1:6" ht="26.4" customHeight="1" x14ac:dyDescent="0.3">
      <c r="A39" s="204" t="s">
        <v>427</v>
      </c>
      <c r="B39" s="236" t="s">
        <v>684</v>
      </c>
      <c r="C39" s="236"/>
      <c r="D39" s="233" t="s">
        <v>629</v>
      </c>
      <c r="E39" s="233"/>
      <c r="F39" s="53"/>
    </row>
    <row r="40" spans="1:6" ht="49.8" customHeight="1" x14ac:dyDescent="0.3">
      <c r="A40" s="204" t="s">
        <v>506</v>
      </c>
      <c r="B40" s="235" t="s">
        <v>686</v>
      </c>
      <c r="C40" s="235"/>
      <c r="D40" s="233" t="s">
        <v>505</v>
      </c>
      <c r="E40" s="233"/>
      <c r="F40" s="53"/>
    </row>
    <row r="41" spans="1:6" ht="75.599999999999994" customHeight="1" x14ac:dyDescent="0.3">
      <c r="A41" s="204" t="s">
        <v>416</v>
      </c>
      <c r="B41" s="231" t="s">
        <v>571</v>
      </c>
      <c r="C41" s="231"/>
      <c r="D41" s="232" t="s">
        <v>687</v>
      </c>
      <c r="E41" s="232"/>
    </row>
    <row r="42" spans="1:6" ht="29.55" customHeight="1" x14ac:dyDescent="0.3">
      <c r="A42" s="204" t="s">
        <v>421</v>
      </c>
      <c r="B42" s="231" t="s">
        <v>572</v>
      </c>
      <c r="C42" s="231"/>
      <c r="D42" s="233" t="s">
        <v>679</v>
      </c>
      <c r="E42" s="233"/>
    </row>
    <row r="43" spans="1:6" ht="32.549999999999997" customHeight="1" x14ac:dyDescent="0.3">
      <c r="A43" s="204" t="s">
        <v>424</v>
      </c>
      <c r="B43" s="231" t="s">
        <v>573</v>
      </c>
      <c r="C43" s="231"/>
      <c r="D43" s="233" t="s">
        <v>680</v>
      </c>
      <c r="E43" s="233"/>
    </row>
    <row r="44" spans="1:6" x14ac:dyDescent="0.3">
      <c r="A44" s="204" t="s">
        <v>269</v>
      </c>
      <c r="B44" s="231" t="s">
        <v>570</v>
      </c>
      <c r="C44" s="231"/>
      <c r="D44" s="233"/>
      <c r="E44" s="233"/>
    </row>
    <row r="45" spans="1:6" ht="18" x14ac:dyDescent="0.35">
      <c r="A45" s="53"/>
      <c r="C45" s="159"/>
    </row>
    <row r="46" spans="1:6" ht="18" x14ac:dyDescent="0.35">
      <c r="A46" s="169" t="s">
        <v>523</v>
      </c>
      <c r="B46" s="138"/>
      <c r="C46" s="159"/>
    </row>
    <row r="47" spans="1:6" x14ac:dyDescent="0.3">
      <c r="A47" s="215" t="s">
        <v>576</v>
      </c>
      <c r="B47" s="215"/>
      <c r="C47" s="215"/>
      <c r="D47" s="215"/>
      <c r="E47" s="215"/>
    </row>
    <row r="48" spans="1:6" x14ac:dyDescent="0.3">
      <c r="A48" s="164" t="s">
        <v>353</v>
      </c>
      <c r="B48" s="164" t="s">
        <v>374</v>
      </c>
      <c r="C48" s="164" t="s">
        <v>531</v>
      </c>
      <c r="D48" s="164" t="s">
        <v>532</v>
      </c>
      <c r="E48" s="164" t="s">
        <v>543</v>
      </c>
    </row>
    <row r="49" spans="1:7" ht="57.6" x14ac:dyDescent="0.3">
      <c r="A49" s="186" t="s">
        <v>526</v>
      </c>
      <c r="B49" s="187" t="s">
        <v>540</v>
      </c>
      <c r="C49" s="188" t="s">
        <v>538</v>
      </c>
      <c r="D49" s="187" t="s">
        <v>533</v>
      </c>
      <c r="E49" s="187" t="s">
        <v>480</v>
      </c>
    </row>
    <row r="50" spans="1:7" ht="57.6" x14ac:dyDescent="0.3">
      <c r="A50" s="186" t="s">
        <v>527</v>
      </c>
      <c r="B50" s="187" t="s">
        <v>577</v>
      </c>
      <c r="C50" s="188" t="s">
        <v>537</v>
      </c>
      <c r="D50" s="187" t="s">
        <v>578</v>
      </c>
      <c r="E50" s="187" t="s">
        <v>481</v>
      </c>
    </row>
    <row r="51" spans="1:7" ht="57.6" x14ac:dyDescent="0.3">
      <c r="A51" s="186" t="s">
        <v>528</v>
      </c>
      <c r="B51" s="187" t="s">
        <v>541</v>
      </c>
      <c r="C51" s="188" t="s">
        <v>539</v>
      </c>
      <c r="D51" s="187" t="s">
        <v>534</v>
      </c>
      <c r="E51" s="187" t="s">
        <v>482</v>
      </c>
    </row>
    <row r="52" spans="1:7" ht="28.8" x14ac:dyDescent="0.3">
      <c r="A52" s="186" t="s">
        <v>529</v>
      </c>
      <c r="B52" s="187" t="s">
        <v>555</v>
      </c>
      <c r="C52" s="188" t="s">
        <v>542</v>
      </c>
      <c r="D52" s="187" t="s">
        <v>535</v>
      </c>
      <c r="E52" s="187" t="s">
        <v>483</v>
      </c>
    </row>
    <row r="53" spans="1:7" ht="43.2" x14ac:dyDescent="0.3">
      <c r="A53" s="186" t="s">
        <v>530</v>
      </c>
      <c r="B53" s="187" t="s">
        <v>579</v>
      </c>
      <c r="C53" s="188" t="s">
        <v>580</v>
      </c>
      <c r="D53" s="187" t="s">
        <v>536</v>
      </c>
      <c r="E53" s="187" t="s">
        <v>484</v>
      </c>
    </row>
    <row r="54" spans="1:7" ht="26.55" customHeight="1" x14ac:dyDescent="0.3"/>
    <row r="55" spans="1:7" ht="18" x14ac:dyDescent="0.35">
      <c r="A55" s="163" t="s">
        <v>544</v>
      </c>
      <c r="B55" s="167"/>
      <c r="C55" s="154"/>
      <c r="D55" s="154"/>
      <c r="E55" s="154"/>
      <c r="F55" s="154"/>
    </row>
    <row r="56" spans="1:7" x14ac:dyDescent="0.3">
      <c r="A56" s="215" t="s">
        <v>524</v>
      </c>
      <c r="B56" s="215"/>
      <c r="C56" s="215"/>
      <c r="D56" s="215"/>
      <c r="E56" s="215"/>
      <c r="F56" s="215"/>
      <c r="G56" s="215"/>
    </row>
    <row r="57" spans="1:7" x14ac:dyDescent="0.3">
      <c r="A57" s="193" t="s">
        <v>378</v>
      </c>
      <c r="B57" s="193" t="s">
        <v>379</v>
      </c>
      <c r="C57" s="193" t="s">
        <v>380</v>
      </c>
      <c r="D57" s="193" t="s">
        <v>381</v>
      </c>
      <c r="E57" s="193" t="s">
        <v>382</v>
      </c>
      <c r="F57" s="193" t="s">
        <v>65</v>
      </c>
      <c r="G57" s="193" t="s">
        <v>443</v>
      </c>
    </row>
    <row r="58" spans="1:7" ht="86.4" x14ac:dyDescent="0.3">
      <c r="A58" s="168" t="s">
        <v>383</v>
      </c>
      <c r="B58" s="155" t="s">
        <v>658</v>
      </c>
      <c r="C58" s="155" t="s">
        <v>384</v>
      </c>
      <c r="D58" s="155" t="s">
        <v>385</v>
      </c>
      <c r="E58" s="155" t="s">
        <v>386</v>
      </c>
      <c r="F58" s="155" t="s">
        <v>387</v>
      </c>
      <c r="G58" s="155" t="s">
        <v>475</v>
      </c>
    </row>
    <row r="59" spans="1:7" ht="129.6" x14ac:dyDescent="0.3">
      <c r="A59" s="168" t="s">
        <v>388</v>
      </c>
      <c r="B59" s="155" t="s">
        <v>657</v>
      </c>
      <c r="C59" s="155" t="s">
        <v>389</v>
      </c>
      <c r="D59" s="155" t="s">
        <v>390</v>
      </c>
      <c r="E59" s="155" t="s">
        <v>391</v>
      </c>
      <c r="F59" s="189" t="s">
        <v>561</v>
      </c>
      <c r="G59" s="155" t="s">
        <v>476</v>
      </c>
    </row>
    <row r="60" spans="1:7" ht="172.8" x14ac:dyDescent="0.3">
      <c r="A60" s="168" t="s">
        <v>392</v>
      </c>
      <c r="B60" s="155" t="s">
        <v>656</v>
      </c>
      <c r="C60" s="155" t="s">
        <v>393</v>
      </c>
      <c r="D60" s="155" t="s">
        <v>394</v>
      </c>
      <c r="E60" s="155" t="s">
        <v>395</v>
      </c>
      <c r="F60" s="155" t="s">
        <v>396</v>
      </c>
      <c r="G60" s="155" t="s">
        <v>477</v>
      </c>
    </row>
    <row r="61" spans="1:7" ht="129.6" x14ac:dyDescent="0.3">
      <c r="A61" s="168" t="s">
        <v>397</v>
      </c>
      <c r="B61" s="155" t="s">
        <v>655</v>
      </c>
      <c r="C61" s="155" t="s">
        <v>398</v>
      </c>
      <c r="D61" s="155" t="s">
        <v>399</v>
      </c>
      <c r="E61" s="155" t="s">
        <v>400</v>
      </c>
      <c r="F61" s="155" t="s">
        <v>401</v>
      </c>
      <c r="G61" s="155" t="s">
        <v>478</v>
      </c>
    </row>
    <row r="62" spans="1:7" ht="100.8" x14ac:dyDescent="0.3">
      <c r="A62" s="194" t="s">
        <v>402</v>
      </c>
      <c r="B62" s="195" t="s">
        <v>654</v>
      </c>
      <c r="C62" s="195" t="s">
        <v>486</v>
      </c>
      <c r="D62" s="195" t="s">
        <v>399</v>
      </c>
      <c r="E62" s="195" t="s">
        <v>403</v>
      </c>
      <c r="F62" s="195" t="s">
        <v>404</v>
      </c>
      <c r="G62" s="195" t="s">
        <v>479</v>
      </c>
    </row>
    <row r="63" spans="1:7" ht="29.1" customHeight="1" x14ac:dyDescent="0.3">
      <c r="B63" s="174"/>
      <c r="C63" s="158"/>
    </row>
    <row r="64" spans="1:7" ht="18" x14ac:dyDescent="0.3">
      <c r="A64" s="230" t="s">
        <v>546</v>
      </c>
      <c r="B64" s="230"/>
    </row>
    <row r="65" spans="1:7" ht="15" thickBot="1" x14ac:dyDescent="0.35">
      <c r="A65" s="215" t="s">
        <v>625</v>
      </c>
      <c r="B65" s="215"/>
      <c r="C65" s="215"/>
      <c r="D65" s="215"/>
      <c r="E65" s="215"/>
      <c r="F65" s="215"/>
      <c r="G65" s="215"/>
    </row>
    <row r="66" spans="1:7" x14ac:dyDescent="0.3">
      <c r="A66" s="178"/>
      <c r="B66" s="179" t="s">
        <v>254</v>
      </c>
      <c r="C66" s="184" t="s">
        <v>363</v>
      </c>
      <c r="D66" s="185" t="s">
        <v>364</v>
      </c>
      <c r="E66" s="185" t="s">
        <v>365</v>
      </c>
      <c r="F66" s="185" t="s">
        <v>366</v>
      </c>
      <c r="G66" s="185" t="s">
        <v>367</v>
      </c>
    </row>
    <row r="67" spans="1:7" ht="15" thickBot="1" x14ac:dyDescent="0.35">
      <c r="A67" s="180" t="s">
        <v>80</v>
      </c>
      <c r="B67" s="181"/>
      <c r="C67" s="176">
        <v>1</v>
      </c>
      <c r="D67" s="175">
        <v>2</v>
      </c>
      <c r="E67" s="175">
        <v>3</v>
      </c>
      <c r="F67" s="175">
        <v>4</v>
      </c>
      <c r="G67" s="175">
        <v>5</v>
      </c>
    </row>
    <row r="68" spans="1:7" x14ac:dyDescent="0.3">
      <c r="A68" s="182" t="s">
        <v>368</v>
      </c>
      <c r="B68" s="177">
        <v>5</v>
      </c>
      <c r="C68" s="175" t="s">
        <v>365</v>
      </c>
      <c r="D68" s="175" t="s">
        <v>1</v>
      </c>
      <c r="E68" s="175" t="s">
        <v>1</v>
      </c>
      <c r="F68" s="175" t="s">
        <v>369</v>
      </c>
      <c r="G68" s="175" t="s">
        <v>369</v>
      </c>
    </row>
    <row r="69" spans="1:7" x14ac:dyDescent="0.3">
      <c r="A69" s="183" t="s">
        <v>370</v>
      </c>
      <c r="B69" s="175">
        <v>4</v>
      </c>
      <c r="C69" s="175" t="s">
        <v>365</v>
      </c>
      <c r="D69" s="175" t="s">
        <v>365</v>
      </c>
      <c r="E69" s="175" t="s">
        <v>1</v>
      </c>
      <c r="F69" s="175" t="s">
        <v>1</v>
      </c>
      <c r="G69" s="175" t="s">
        <v>369</v>
      </c>
    </row>
    <row r="70" spans="1:7" x14ac:dyDescent="0.3">
      <c r="A70" s="183" t="s">
        <v>371</v>
      </c>
      <c r="B70" s="175">
        <v>3</v>
      </c>
      <c r="C70" s="175" t="s">
        <v>2</v>
      </c>
      <c r="D70" s="175" t="s">
        <v>365</v>
      </c>
      <c r="E70" s="175" t="s">
        <v>365</v>
      </c>
      <c r="F70" s="175" t="s">
        <v>1</v>
      </c>
      <c r="G70" s="175" t="s">
        <v>369</v>
      </c>
    </row>
    <row r="71" spans="1:7" x14ac:dyDescent="0.3">
      <c r="A71" s="183" t="s">
        <v>372</v>
      </c>
      <c r="B71" s="175">
        <v>2</v>
      </c>
      <c r="C71" s="175" t="s">
        <v>2</v>
      </c>
      <c r="D71" s="175" t="s">
        <v>365</v>
      </c>
      <c r="E71" s="175" t="s">
        <v>365</v>
      </c>
      <c r="F71" s="175" t="s">
        <v>1</v>
      </c>
      <c r="G71" s="175" t="s">
        <v>1</v>
      </c>
    </row>
    <row r="72" spans="1:7" x14ac:dyDescent="0.3">
      <c r="A72" s="183" t="s">
        <v>373</v>
      </c>
      <c r="B72" s="175">
        <v>1</v>
      </c>
      <c r="C72" s="175" t="s">
        <v>2</v>
      </c>
      <c r="D72" s="175" t="s">
        <v>2</v>
      </c>
      <c r="E72" s="175" t="s">
        <v>365</v>
      </c>
      <c r="F72" s="175" t="s">
        <v>365</v>
      </c>
      <c r="G72" s="175" t="s">
        <v>1</v>
      </c>
    </row>
    <row r="74" spans="1:7" ht="18" x14ac:dyDescent="0.3">
      <c r="B74" s="166"/>
      <c r="C74" s="166"/>
    </row>
    <row r="75" spans="1:7" ht="18" x14ac:dyDescent="0.3">
      <c r="A75" s="170" t="s">
        <v>545</v>
      </c>
    </row>
    <row r="76" spans="1:7" x14ac:dyDescent="0.3">
      <c r="A76" s="202" t="s">
        <v>466</v>
      </c>
      <c r="B76" s="240" t="s">
        <v>467</v>
      </c>
      <c r="C76" s="240"/>
      <c r="D76" s="240"/>
      <c r="E76" s="240"/>
    </row>
    <row r="77" spans="1:7" ht="31.5" customHeight="1" x14ac:dyDescent="0.3">
      <c r="A77" s="155" t="s">
        <v>468</v>
      </c>
      <c r="B77" s="239" t="s">
        <v>472</v>
      </c>
      <c r="C77" s="239"/>
      <c r="D77" s="239"/>
      <c r="E77" s="239"/>
    </row>
    <row r="78" spans="1:7" ht="31.5" customHeight="1" x14ac:dyDescent="0.3">
      <c r="A78" s="155" t="s">
        <v>469</v>
      </c>
      <c r="B78" s="239" t="s">
        <v>556</v>
      </c>
      <c r="C78" s="239"/>
      <c r="D78" s="239"/>
      <c r="E78" s="239"/>
    </row>
    <row r="79" spans="1:7" ht="28.8" x14ac:dyDescent="0.3">
      <c r="A79" s="155" t="s">
        <v>471</v>
      </c>
      <c r="B79" s="239" t="s">
        <v>473</v>
      </c>
      <c r="C79" s="239"/>
      <c r="D79" s="239"/>
      <c r="E79" s="239"/>
    </row>
    <row r="80" spans="1:7" ht="33.75" customHeight="1" x14ac:dyDescent="0.3">
      <c r="A80" s="155" t="s">
        <v>637</v>
      </c>
      <c r="B80" s="239" t="s">
        <v>473</v>
      </c>
      <c r="C80" s="239"/>
      <c r="D80" s="239"/>
      <c r="E80" s="239"/>
    </row>
    <row r="81" spans="1:5" ht="34.5" customHeight="1" x14ac:dyDescent="0.3">
      <c r="A81" s="155" t="s">
        <v>470</v>
      </c>
      <c r="B81" s="239" t="s">
        <v>474</v>
      </c>
      <c r="C81" s="239"/>
      <c r="D81" s="239"/>
      <c r="E81" s="239"/>
    </row>
    <row r="83" spans="1:5" ht="18" x14ac:dyDescent="0.35">
      <c r="C83" s="163"/>
    </row>
    <row r="85" spans="1:5" ht="14.7" customHeight="1" x14ac:dyDescent="0.3"/>
    <row r="86" spans="1:5" ht="14.7" customHeight="1" x14ac:dyDescent="0.3"/>
    <row r="87" spans="1:5" ht="14.7" customHeight="1" x14ac:dyDescent="0.3"/>
    <row r="88" spans="1:5" ht="14.7" customHeight="1" x14ac:dyDescent="0.3"/>
    <row r="89" spans="1:5" ht="14.7" customHeight="1" x14ac:dyDescent="0.3"/>
    <row r="90" spans="1:5" ht="14.7" customHeight="1" x14ac:dyDescent="0.3"/>
    <row r="91" spans="1:5" ht="14.7" customHeight="1" x14ac:dyDescent="0.3"/>
  </sheetData>
  <mergeCells count="75">
    <mergeCell ref="B14:C14"/>
    <mergeCell ref="D14:E14"/>
    <mergeCell ref="A65:G65"/>
    <mergeCell ref="A56:G56"/>
    <mergeCell ref="B81:E81"/>
    <mergeCell ref="B80:E80"/>
    <mergeCell ref="B79:E79"/>
    <mergeCell ref="B78:E78"/>
    <mergeCell ref="B77:E77"/>
    <mergeCell ref="B76:E76"/>
    <mergeCell ref="B44:C44"/>
    <mergeCell ref="D44:E44"/>
    <mergeCell ref="A47:E47"/>
    <mergeCell ref="A12:E12"/>
    <mergeCell ref="A10:E10"/>
    <mergeCell ref="D25:E25"/>
    <mergeCell ref="D26:E26"/>
    <mergeCell ref="D27:E27"/>
    <mergeCell ref="D28:E28"/>
    <mergeCell ref="D19:E19"/>
    <mergeCell ref="D20:E20"/>
    <mergeCell ref="D21:E21"/>
    <mergeCell ref="D22:E22"/>
    <mergeCell ref="D23:E23"/>
    <mergeCell ref="B15:C15"/>
    <mergeCell ref="D15:E15"/>
    <mergeCell ref="A13:E13"/>
    <mergeCell ref="B36:C36"/>
    <mergeCell ref="B37:C37"/>
    <mergeCell ref="B38:C38"/>
    <mergeCell ref="B39:C39"/>
    <mergeCell ref="B31:C31"/>
    <mergeCell ref="B32:C32"/>
    <mergeCell ref="B33:C33"/>
    <mergeCell ref="B34:C34"/>
    <mergeCell ref="B35:C35"/>
    <mergeCell ref="D31:E31"/>
    <mergeCell ref="D32:E32"/>
    <mergeCell ref="D33:E33"/>
    <mergeCell ref="D34:E34"/>
    <mergeCell ref="D35:E35"/>
    <mergeCell ref="D29:E29"/>
    <mergeCell ref="B30:C30"/>
    <mergeCell ref="B40:C40"/>
    <mergeCell ref="D36:E36"/>
    <mergeCell ref="D37:E37"/>
    <mergeCell ref="D38:E38"/>
    <mergeCell ref="D39:E39"/>
    <mergeCell ref="D40:E40"/>
    <mergeCell ref="D24:E24"/>
    <mergeCell ref="B26:C26"/>
    <mergeCell ref="B27:C27"/>
    <mergeCell ref="B28:C28"/>
    <mergeCell ref="B29:C29"/>
    <mergeCell ref="B21:C21"/>
    <mergeCell ref="B22:C22"/>
    <mergeCell ref="B23:C23"/>
    <mergeCell ref="B24:C24"/>
    <mergeCell ref="B25:C25"/>
    <mergeCell ref="D16:E16"/>
    <mergeCell ref="D17:E17"/>
    <mergeCell ref="D18:E18"/>
    <mergeCell ref="A64:B64"/>
    <mergeCell ref="B41:C41"/>
    <mergeCell ref="B42:C42"/>
    <mergeCell ref="B43:C43"/>
    <mergeCell ref="D41:E41"/>
    <mergeCell ref="D42:E42"/>
    <mergeCell ref="D43:E43"/>
    <mergeCell ref="B16:C16"/>
    <mergeCell ref="B17:C17"/>
    <mergeCell ref="B18:C18"/>
    <mergeCell ref="B19:C19"/>
    <mergeCell ref="B20:C20"/>
    <mergeCell ref="D30:E30"/>
  </mergeCells>
  <conditionalFormatting sqref="C68:G72">
    <cfRule type="containsText" dxfId="11" priority="1" operator="containsText" text="Low">
      <formula>NOT(ISERROR(SEARCH("Low",C68)))</formula>
    </cfRule>
    <cfRule type="containsText" dxfId="10" priority="2" operator="containsText" text="High">
      <formula>NOT(ISERROR(SEARCH("High",C68)))</formula>
    </cfRule>
    <cfRule type="containsText" dxfId="9" priority="3" operator="containsText" text="Extreme">
      <formula>NOT(ISERROR(SEARCH("Extreme",C68)))</formula>
    </cfRule>
    <cfRule type="containsText" dxfId="8" priority="4" operator="containsText" text="Moderate">
      <formula>NOT(ISERROR(SEARCH("Moderate",C68)))</formula>
    </cfRule>
  </conditionalFormatting>
  <pageMargins left="0.7" right="0.7" top="0.75" bottom="0.75" header="0.3" footer="0.3"/>
  <pageSetup paperSize="9" orientation="portrait" horizontalDpi="0"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0D6A-0DC8-4BD2-B8C3-8FAD352E817D}">
  <sheetPr>
    <tabColor theme="4" tint="0.79998168889431442"/>
  </sheetPr>
  <dimension ref="A1:C62"/>
  <sheetViews>
    <sheetView topLeftCell="A49" zoomScale="70" zoomScaleNormal="70" workbookViewId="0">
      <selection activeCell="B61" sqref="B61"/>
    </sheetView>
  </sheetViews>
  <sheetFormatPr defaultRowHeight="14.4" x14ac:dyDescent="0.3"/>
  <cols>
    <col min="1" max="1" width="86.6640625" customWidth="1"/>
    <col min="2" max="2" width="110.88671875" customWidth="1"/>
    <col min="3" max="3" width="51.5546875" customWidth="1"/>
    <col min="4" max="4" width="34.88671875" customWidth="1"/>
    <col min="5" max="5" width="22.5546875" customWidth="1"/>
    <col min="10" max="10" width="17.33203125" customWidth="1"/>
  </cols>
  <sheetData>
    <row r="1" spans="1:2" s="173" customFormat="1" ht="23.4" x14ac:dyDescent="0.45">
      <c r="A1" s="172" t="s">
        <v>622</v>
      </c>
    </row>
    <row r="2" spans="1:2" ht="9.75" customHeight="1" x14ac:dyDescent="0.35">
      <c r="A2" s="137"/>
    </row>
    <row r="3" spans="1:2" ht="44.25" customHeight="1" x14ac:dyDescent="0.3">
      <c r="A3" s="216" t="s">
        <v>659</v>
      </c>
      <c r="B3" s="216"/>
    </row>
    <row r="4" spans="1:2" ht="6" customHeight="1" x14ac:dyDescent="0.3">
      <c r="A4" s="12"/>
    </row>
    <row r="5" spans="1:2" ht="6.75" customHeight="1" x14ac:dyDescent="0.3">
      <c r="A5" s="171"/>
      <c r="B5" s="171"/>
    </row>
    <row r="6" spans="1:2" ht="6" customHeight="1" x14ac:dyDescent="0.3"/>
    <row r="7" spans="1:2" ht="18" x14ac:dyDescent="0.35">
      <c r="A7" s="241" t="s">
        <v>563</v>
      </c>
      <c r="B7" s="241"/>
    </row>
    <row r="8" spans="1:2" x14ac:dyDescent="0.3">
      <c r="A8" s="154" t="s">
        <v>376</v>
      </c>
      <c r="B8" s="53" t="s">
        <v>489</v>
      </c>
    </row>
    <row r="9" spans="1:2" x14ac:dyDescent="0.3">
      <c r="A9" s="53" t="s">
        <v>456</v>
      </c>
      <c r="B9" s="198" t="s">
        <v>617</v>
      </c>
    </row>
    <row r="10" spans="1:2" x14ac:dyDescent="0.3">
      <c r="A10" s="53" t="s">
        <v>491</v>
      </c>
      <c r="B10" s="198" t="s">
        <v>630</v>
      </c>
    </row>
    <row r="11" spans="1:2" ht="28.8" x14ac:dyDescent="0.3">
      <c r="A11" s="53" t="s">
        <v>631</v>
      </c>
      <c r="B11" s="198" t="s">
        <v>617</v>
      </c>
    </row>
    <row r="12" spans="1:2" ht="43.2" x14ac:dyDescent="0.3">
      <c r="A12" s="53" t="s">
        <v>692</v>
      </c>
      <c r="B12" s="198" t="s">
        <v>632</v>
      </c>
    </row>
    <row r="13" spans="1:2" ht="57.6" x14ac:dyDescent="0.3">
      <c r="A13" s="53" t="s">
        <v>660</v>
      </c>
      <c r="B13" s="198" t="s">
        <v>605</v>
      </c>
    </row>
    <row r="14" spans="1:2" ht="28.8" x14ac:dyDescent="0.3">
      <c r="A14" s="53" t="s">
        <v>616</v>
      </c>
      <c r="B14" s="198" t="s">
        <v>633</v>
      </c>
    </row>
    <row r="15" spans="1:2" ht="28.8" x14ac:dyDescent="0.3">
      <c r="A15" s="53" t="s">
        <v>614</v>
      </c>
      <c r="B15" s="198" t="s">
        <v>615</v>
      </c>
    </row>
    <row r="16" spans="1:2" ht="57.6" x14ac:dyDescent="0.3">
      <c r="A16" s="53" t="s">
        <v>634</v>
      </c>
      <c r="B16" s="198" t="s">
        <v>682</v>
      </c>
    </row>
    <row r="17" spans="1:2" ht="28.8" x14ac:dyDescent="0.3">
      <c r="A17" s="53" t="s">
        <v>693</v>
      </c>
      <c r="B17" s="198" t="s">
        <v>694</v>
      </c>
    </row>
    <row r="18" spans="1:2" ht="86.4" x14ac:dyDescent="0.3">
      <c r="A18" s="53" t="s">
        <v>565</v>
      </c>
      <c r="B18" s="198" t="s">
        <v>695</v>
      </c>
    </row>
    <row r="19" spans="1:2" ht="57.6" x14ac:dyDescent="0.3">
      <c r="A19" s="156" t="s">
        <v>246</v>
      </c>
      <c r="B19" s="198" t="s">
        <v>361</v>
      </c>
    </row>
    <row r="20" spans="1:2" ht="158.4" x14ac:dyDescent="0.3">
      <c r="A20" s="156" t="s">
        <v>247</v>
      </c>
      <c r="B20" s="198" t="s">
        <v>248</v>
      </c>
    </row>
    <row r="21" spans="1:2" ht="57.6" x14ac:dyDescent="0.3">
      <c r="A21" s="156" t="s">
        <v>701</v>
      </c>
      <c r="B21" s="197" t="s">
        <v>696</v>
      </c>
    </row>
    <row r="22" spans="1:2" x14ac:dyDescent="0.3">
      <c r="A22" s="156" t="s">
        <v>360</v>
      </c>
      <c r="B22" s="197" t="s">
        <v>596</v>
      </c>
    </row>
    <row r="23" spans="1:2" ht="28.8" x14ac:dyDescent="0.3">
      <c r="A23" s="156" t="s">
        <v>581</v>
      </c>
      <c r="B23" s="197" t="s">
        <v>595</v>
      </c>
    </row>
    <row r="24" spans="1:2" ht="57.6" x14ac:dyDescent="0.3">
      <c r="A24" s="156" t="s">
        <v>697</v>
      </c>
      <c r="B24" s="197" t="s">
        <v>698</v>
      </c>
    </row>
    <row r="25" spans="1:2" ht="28.8" x14ac:dyDescent="0.3">
      <c r="A25" s="156" t="s">
        <v>245</v>
      </c>
      <c r="B25" s="197" t="s">
        <v>689</v>
      </c>
    </row>
    <row r="26" spans="1:2" ht="28.8" x14ac:dyDescent="0.3">
      <c r="A26" s="156" t="s">
        <v>700</v>
      </c>
      <c r="B26" s="197" t="s">
        <v>699</v>
      </c>
    </row>
    <row r="27" spans="1:2" ht="64.2" customHeight="1" x14ac:dyDescent="0.3">
      <c r="A27" s="156" t="s">
        <v>251</v>
      </c>
      <c r="B27" s="197" t="s">
        <v>690</v>
      </c>
    </row>
    <row r="28" spans="1:2" ht="43.2" x14ac:dyDescent="0.3">
      <c r="A28" s="156" t="s">
        <v>252</v>
      </c>
      <c r="B28" s="197" t="s">
        <v>564</v>
      </c>
    </row>
    <row r="29" spans="1:2" ht="72" x14ac:dyDescent="0.3">
      <c r="A29" s="156" t="s">
        <v>702</v>
      </c>
      <c r="B29" s="197" t="s">
        <v>691</v>
      </c>
    </row>
    <row r="30" spans="1:2" ht="28.8" x14ac:dyDescent="0.3">
      <c r="A30" s="53" t="s">
        <v>377</v>
      </c>
      <c r="B30" s="198" t="s">
        <v>604</v>
      </c>
    </row>
    <row r="31" spans="1:2" ht="43.2" x14ac:dyDescent="0.3">
      <c r="A31" s="53" t="s">
        <v>430</v>
      </c>
      <c r="B31" s="198" t="s">
        <v>703</v>
      </c>
    </row>
    <row r="32" spans="1:2" ht="28.8" x14ac:dyDescent="0.3">
      <c r="A32" s="53" t="s">
        <v>612</v>
      </c>
      <c r="B32" s="198" t="s">
        <v>598</v>
      </c>
    </row>
    <row r="33" spans="1:3" ht="28.8" x14ac:dyDescent="0.3">
      <c r="A33" s="53" t="s">
        <v>613</v>
      </c>
      <c r="B33" s="198" t="s">
        <v>704</v>
      </c>
    </row>
    <row r="34" spans="1:3" ht="28.8" x14ac:dyDescent="0.3">
      <c r="A34" s="53" t="s">
        <v>589</v>
      </c>
      <c r="B34" s="196" t="s">
        <v>705</v>
      </c>
    </row>
    <row r="35" spans="1:3" ht="28.8" x14ac:dyDescent="0.3">
      <c r="A35" s="53" t="s">
        <v>588</v>
      </c>
      <c r="B35" s="196" t="s">
        <v>706</v>
      </c>
    </row>
    <row r="36" spans="1:3" ht="28.8" x14ac:dyDescent="0.3">
      <c r="A36" s="53" t="s">
        <v>587</v>
      </c>
      <c r="B36" s="199" t="s">
        <v>585</v>
      </c>
    </row>
    <row r="37" spans="1:3" ht="72" x14ac:dyDescent="0.3">
      <c r="A37" s="53" t="s">
        <v>586</v>
      </c>
      <c r="B37" s="196" t="s">
        <v>707</v>
      </c>
    </row>
    <row r="38" spans="1:3" ht="28.8" x14ac:dyDescent="0.3">
      <c r="A38" s="53" t="s">
        <v>590</v>
      </c>
      <c r="B38" s="196" t="s">
        <v>599</v>
      </c>
    </row>
    <row r="39" spans="1:3" ht="28.8" x14ac:dyDescent="0.3">
      <c r="A39" s="53" t="s">
        <v>708</v>
      </c>
      <c r="B39" s="196" t="s">
        <v>709</v>
      </c>
    </row>
    <row r="40" spans="1:3" ht="28.8" x14ac:dyDescent="0.3">
      <c r="A40" s="53" t="s">
        <v>591</v>
      </c>
      <c r="B40" s="196" t="s">
        <v>710</v>
      </c>
      <c r="C40" s="162"/>
    </row>
    <row r="41" spans="1:3" ht="28.8" x14ac:dyDescent="0.3">
      <c r="A41" s="53" t="s">
        <v>592</v>
      </c>
      <c r="B41" s="196" t="s">
        <v>711</v>
      </c>
    </row>
    <row r="42" spans="1:3" ht="28.8" x14ac:dyDescent="0.3">
      <c r="A42" s="53" t="s">
        <v>593</v>
      </c>
      <c r="B42" s="196" t="s">
        <v>600</v>
      </c>
    </row>
    <row r="43" spans="1:3" ht="28.8" x14ac:dyDescent="0.3">
      <c r="A43" s="53" t="s">
        <v>594</v>
      </c>
      <c r="B43" s="196" t="s">
        <v>601</v>
      </c>
    </row>
    <row r="46" spans="1:3" ht="18" x14ac:dyDescent="0.3">
      <c r="A46" s="230" t="s">
        <v>562</v>
      </c>
      <c r="B46" s="230"/>
    </row>
    <row r="47" spans="1:3" x14ac:dyDescent="0.3">
      <c r="A47" t="s">
        <v>376</v>
      </c>
      <c r="B47" t="s">
        <v>457</v>
      </c>
    </row>
    <row r="48" spans="1:3" ht="135" customHeight="1" x14ac:dyDescent="0.3">
      <c r="A48" s="53" t="s">
        <v>490</v>
      </c>
      <c r="B48" s="196" t="s">
        <v>602</v>
      </c>
    </row>
    <row r="49" spans="1:3" ht="100.8" x14ac:dyDescent="0.3">
      <c r="A49" s="53" t="s">
        <v>428</v>
      </c>
      <c r="B49" s="198" t="s">
        <v>603</v>
      </c>
    </row>
    <row r="50" spans="1:3" ht="43.2" x14ac:dyDescent="0.3">
      <c r="A50" s="53" t="s">
        <v>644</v>
      </c>
      <c r="B50" s="203" t="s">
        <v>645</v>
      </c>
    </row>
    <row r="51" spans="1:3" ht="28.8" x14ac:dyDescent="0.3">
      <c r="A51" s="53" t="s">
        <v>611</v>
      </c>
      <c r="B51" s="198" t="s">
        <v>643</v>
      </c>
    </row>
    <row r="52" spans="1:3" ht="72.599999999999994" thickBot="1" x14ac:dyDescent="0.35">
      <c r="A52" s="53" t="s">
        <v>429</v>
      </c>
      <c r="B52" s="198" t="s">
        <v>712</v>
      </c>
    </row>
    <row r="53" spans="1:3" ht="57.6" x14ac:dyDescent="0.3">
      <c r="A53" s="157" t="s">
        <v>458</v>
      </c>
      <c r="B53" s="200" t="s">
        <v>639</v>
      </c>
    </row>
    <row r="54" spans="1:3" ht="43.2" x14ac:dyDescent="0.3">
      <c r="A54" s="53" t="s">
        <v>606</v>
      </c>
      <c r="B54" s="198" t="s">
        <v>713</v>
      </c>
    </row>
    <row r="55" spans="1:3" ht="28.8" x14ac:dyDescent="0.3">
      <c r="A55" s="53" t="s">
        <v>607</v>
      </c>
      <c r="B55" s="198" t="s">
        <v>638</v>
      </c>
      <c r="C55" s="162"/>
    </row>
    <row r="56" spans="1:3" ht="28.8" x14ac:dyDescent="0.3">
      <c r="A56" s="53" t="s">
        <v>608</v>
      </c>
      <c r="B56" s="198" t="s">
        <v>640</v>
      </c>
    </row>
    <row r="57" spans="1:3" ht="28.8" x14ac:dyDescent="0.3">
      <c r="A57" s="53" t="s">
        <v>609</v>
      </c>
      <c r="B57" s="198" t="s">
        <v>641</v>
      </c>
    </row>
    <row r="58" spans="1:3" ht="28.8" x14ac:dyDescent="0.3">
      <c r="A58" s="53" t="s">
        <v>610</v>
      </c>
      <c r="B58" s="198" t="s">
        <v>714</v>
      </c>
    </row>
    <row r="59" spans="1:3" ht="57.6" x14ac:dyDescent="0.3">
      <c r="A59" s="53" t="s">
        <v>597</v>
      </c>
      <c r="B59" s="198" t="s">
        <v>642</v>
      </c>
    </row>
    <row r="60" spans="1:3" ht="86.4" x14ac:dyDescent="0.3">
      <c r="A60" s="53" t="s">
        <v>661</v>
      </c>
      <c r="B60" s="198" t="s">
        <v>715</v>
      </c>
    </row>
    <row r="61" spans="1:3" ht="12" customHeight="1" x14ac:dyDescent="0.3">
      <c r="A61" s="153"/>
    </row>
    <row r="62" spans="1:3" x14ac:dyDescent="0.3">
      <c r="A62" s="161"/>
      <c r="B62" s="201"/>
    </row>
  </sheetData>
  <mergeCells count="3">
    <mergeCell ref="A7:B7"/>
    <mergeCell ref="A46:B46"/>
    <mergeCell ref="A3:B3"/>
  </mergeCell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6697-0415-4027-8989-771775A7D6F4}">
  <sheetPr>
    <tabColor theme="4" tint="0.79998168889431442"/>
  </sheetPr>
  <dimension ref="A1:Q54"/>
  <sheetViews>
    <sheetView zoomScale="55" zoomScaleNormal="55" workbookViewId="0"/>
  </sheetViews>
  <sheetFormatPr defaultRowHeight="14.4" x14ac:dyDescent="0.3"/>
  <cols>
    <col min="1" max="1" width="4.88671875" style="256" customWidth="1"/>
    <col min="2" max="2" width="17.109375" style="256" customWidth="1"/>
    <col min="3" max="3" width="13.33203125" style="256" customWidth="1"/>
    <col min="4" max="4" width="20.5546875" style="256" customWidth="1"/>
    <col min="5" max="5" width="12.33203125" style="256" customWidth="1"/>
    <col min="6" max="6" width="20.5546875" style="256" customWidth="1"/>
    <col min="7" max="7" width="17.33203125" style="256" customWidth="1"/>
    <col min="8" max="8" width="10.33203125" style="256" customWidth="1"/>
    <col min="9" max="9" width="13" style="256" customWidth="1"/>
    <col min="10" max="10" width="12.33203125" style="256" customWidth="1"/>
    <col min="11" max="11" width="24.109375" style="256" customWidth="1"/>
    <col min="12" max="12" width="10.109375" style="256" customWidth="1"/>
    <col min="13" max="13" width="12.88671875" style="256" customWidth="1"/>
    <col min="14" max="14" width="11.88671875" style="256" customWidth="1"/>
    <col min="15" max="15" width="12.6640625" style="256" customWidth="1"/>
    <col min="16" max="16" width="10.5546875" style="256" customWidth="1"/>
    <col min="17" max="17" width="12" style="256" customWidth="1"/>
    <col min="18" max="21" width="8.88671875" style="256"/>
    <col min="22" max="22" width="7.6640625" style="256" customWidth="1"/>
    <col min="23" max="16384" width="8.88671875" style="256"/>
  </cols>
  <sheetData>
    <row r="1" spans="1:17" s="253" customFormat="1" ht="23.4" x14ac:dyDescent="0.45">
      <c r="A1" s="252" t="s">
        <v>547</v>
      </c>
      <c r="H1" s="254"/>
    </row>
    <row r="2" spans="1:17" ht="6.6" customHeight="1" x14ac:dyDescent="0.35">
      <c r="A2" s="255"/>
      <c r="I2" s="254"/>
    </row>
    <row r="3" spans="1:17" s="254" customFormat="1" ht="18" x14ac:dyDescent="0.35">
      <c r="A3" s="257" t="s">
        <v>646</v>
      </c>
    </row>
    <row r="4" spans="1:17" ht="6" customHeight="1" x14ac:dyDescent="0.3"/>
    <row r="5" spans="1:17" ht="18" customHeight="1" x14ac:dyDescent="0.3">
      <c r="A5" s="258" t="s">
        <v>647</v>
      </c>
      <c r="B5" s="258"/>
      <c r="C5" s="258"/>
    </row>
    <row r="6" spans="1:17" ht="18" customHeight="1" x14ac:dyDescent="0.3">
      <c r="A6" s="258" t="s">
        <v>648</v>
      </c>
      <c r="B6" s="258"/>
      <c r="C6" s="258"/>
    </row>
    <row r="7" spans="1:17" ht="19.8" customHeight="1" x14ac:dyDescent="0.3"/>
    <row r="8" spans="1:17" ht="16.95" customHeight="1" x14ac:dyDescent="0.3">
      <c r="A8" s="259" t="s">
        <v>442</v>
      </c>
      <c r="B8" s="259" t="s">
        <v>441</v>
      </c>
      <c r="C8" s="259" t="s">
        <v>440</v>
      </c>
      <c r="D8" s="259" t="s">
        <v>439</v>
      </c>
      <c r="E8" s="260" t="s">
        <v>89</v>
      </c>
      <c r="F8" s="260" t="s">
        <v>624</v>
      </c>
      <c r="G8" s="260" t="s">
        <v>623</v>
      </c>
      <c r="H8" s="261" t="s">
        <v>454</v>
      </c>
      <c r="I8" s="262"/>
      <c r="J8" s="263"/>
      <c r="K8" s="260" t="s">
        <v>551</v>
      </c>
      <c r="L8" s="261" t="s">
        <v>455</v>
      </c>
      <c r="M8" s="262"/>
      <c r="N8" s="263"/>
      <c r="O8" s="260" t="s">
        <v>438</v>
      </c>
      <c r="P8" s="260" t="s">
        <v>437</v>
      </c>
      <c r="Q8" s="260" t="s">
        <v>649</v>
      </c>
    </row>
    <row r="9" spans="1:17" ht="29.55" customHeight="1" x14ac:dyDescent="0.3">
      <c r="A9" s="264"/>
      <c r="B9" s="264"/>
      <c r="C9" s="264"/>
      <c r="D9" s="264"/>
      <c r="E9" s="265"/>
      <c r="F9" s="265"/>
      <c r="G9" s="265"/>
      <c r="H9" s="266" t="s">
        <v>353</v>
      </c>
      <c r="I9" s="266" t="s">
        <v>90</v>
      </c>
      <c r="J9" s="266" t="s">
        <v>493</v>
      </c>
      <c r="K9" s="265"/>
      <c r="L9" s="266" t="s">
        <v>353</v>
      </c>
      <c r="M9" s="266" t="s">
        <v>90</v>
      </c>
      <c r="N9" s="266" t="s">
        <v>494</v>
      </c>
      <c r="O9" s="265"/>
      <c r="P9" s="265"/>
      <c r="Q9" s="265"/>
    </row>
    <row r="10" spans="1:17" ht="115.2" x14ac:dyDescent="0.3">
      <c r="A10" s="267">
        <v>1</v>
      </c>
      <c r="B10" s="267" t="s">
        <v>463</v>
      </c>
      <c r="C10" s="267" t="s">
        <v>280</v>
      </c>
      <c r="D10" s="268" t="s">
        <v>464</v>
      </c>
      <c r="E10" s="267" t="s">
        <v>459</v>
      </c>
      <c r="F10" s="267" t="s">
        <v>460</v>
      </c>
      <c r="G10" s="267" t="s">
        <v>462</v>
      </c>
      <c r="H10" s="269">
        <v>3</v>
      </c>
      <c r="I10" s="269">
        <v>3</v>
      </c>
      <c r="J10" s="273" t="str">
        <f>IFERROR(INDEX('3. Risk Rating Reference Tables'!$C$68:$G$72,MATCH(H10,'3. Risk Rating Reference Tables'!$B$68:$B$72,0),MATCH(I10,'3. Risk Rating Reference Tables'!$C$67:$G$67,0)),"")</f>
        <v>Moderate</v>
      </c>
      <c r="K10" s="270" t="s">
        <v>465</v>
      </c>
      <c r="L10" s="269">
        <v>2</v>
      </c>
      <c r="M10" s="269">
        <v>2</v>
      </c>
      <c r="N10" s="273" t="str">
        <f>IFERROR(INDEX('3. Risk Rating Reference Tables'!$C$68:$G$72,MATCH(L10,'3. Risk Rating Reference Tables'!$B$68:$B$72,0),MATCH(M10,'3. Risk Rating Reference Tables'!$C$67:$G$67,0)),"")</f>
        <v>Moderate</v>
      </c>
      <c r="O10" s="267" t="s">
        <v>461</v>
      </c>
      <c r="P10" s="269" t="s">
        <v>2</v>
      </c>
      <c r="Q10" s="267"/>
    </row>
    <row r="11" spans="1:17" x14ac:dyDescent="0.3">
      <c r="A11" s="271"/>
      <c r="B11" s="271"/>
      <c r="C11" s="271"/>
      <c r="D11" s="271"/>
      <c r="E11" s="271"/>
      <c r="F11" s="271"/>
      <c r="G11" s="271"/>
      <c r="H11" s="271"/>
      <c r="I11" s="271"/>
      <c r="J11" s="273" t="str">
        <f>IFERROR(INDEX('3. Risk Rating Reference Tables'!$C$68:$G$72,MATCH(H11,'3. Risk Rating Reference Tables'!$B$68:$B$72,0),MATCH(I11,'3. Risk Rating Reference Tables'!$C$67:$G$67,0)),"")</f>
        <v/>
      </c>
      <c r="K11" s="271"/>
      <c r="L11" s="271"/>
      <c r="M11" s="271"/>
      <c r="N11" s="273" t="str">
        <f>IFERROR(INDEX('3. Risk Rating Reference Tables'!$C$68:$G$72,MATCH(L11,'3. Risk Rating Reference Tables'!$B$68:$B$72,0),MATCH(M11,'3. Risk Rating Reference Tables'!$C$67:$G$67,0)),"")</f>
        <v/>
      </c>
      <c r="O11" s="271"/>
      <c r="P11" s="269"/>
      <c r="Q11" s="271"/>
    </row>
    <row r="12" spans="1:17" x14ac:dyDescent="0.3">
      <c r="A12" s="271"/>
      <c r="B12" s="271"/>
      <c r="C12" s="271"/>
      <c r="D12" s="271"/>
      <c r="E12" s="271"/>
      <c r="F12" s="271"/>
      <c r="G12" s="271"/>
      <c r="H12" s="271"/>
      <c r="I12" s="271"/>
      <c r="J12" s="273" t="str">
        <f>IFERROR(INDEX('3. Risk Rating Reference Tables'!$C$68:$G$72,MATCH(H12,'3. Risk Rating Reference Tables'!$B$68:$B$72,0),MATCH(I12,'3. Risk Rating Reference Tables'!$C$67:$G$67,0)),"")</f>
        <v/>
      </c>
      <c r="K12" s="272"/>
      <c r="L12" s="271"/>
      <c r="M12" s="271"/>
      <c r="N12" s="273" t="str">
        <f>IFERROR(INDEX('3. Risk Rating Reference Tables'!$C$68:$G$72,MATCH(L12,'3. Risk Rating Reference Tables'!$B$68:$B$72,0),MATCH(M12,'3. Risk Rating Reference Tables'!$C$67:$G$67,0)),"")</f>
        <v/>
      </c>
      <c r="O12" s="271"/>
      <c r="P12" s="269"/>
      <c r="Q12" s="271"/>
    </row>
    <row r="13" spans="1:17" x14ac:dyDescent="0.3">
      <c r="A13" s="271"/>
      <c r="B13" s="271"/>
      <c r="C13" s="271"/>
      <c r="D13" s="271"/>
      <c r="E13" s="271"/>
      <c r="F13" s="271"/>
      <c r="G13" s="271"/>
      <c r="H13" s="271"/>
      <c r="I13" s="271"/>
      <c r="J13" s="273" t="str">
        <f>IFERROR(INDEX('3. Risk Rating Reference Tables'!$C$68:$G$72,MATCH(H13,'3. Risk Rating Reference Tables'!$B$68:$B$72,0),MATCH(I13,'3. Risk Rating Reference Tables'!$C$67:$G$67,0)),"")</f>
        <v/>
      </c>
      <c r="K13" s="271"/>
      <c r="L13" s="271"/>
      <c r="M13" s="271"/>
      <c r="N13" s="273" t="str">
        <f>IFERROR(INDEX('3. Risk Rating Reference Tables'!$C$68:$G$72,MATCH(L13,'3. Risk Rating Reference Tables'!$B$68:$B$72,0),MATCH(M13,'3. Risk Rating Reference Tables'!$C$67:$G$67,0)),"")</f>
        <v/>
      </c>
      <c r="O13" s="271"/>
      <c r="P13" s="269"/>
      <c r="Q13" s="271"/>
    </row>
    <row r="14" spans="1:17" x14ac:dyDescent="0.3">
      <c r="A14" s="271"/>
      <c r="B14" s="271"/>
      <c r="C14" s="271"/>
      <c r="D14" s="271"/>
      <c r="E14" s="271"/>
      <c r="F14" s="271"/>
      <c r="G14" s="271"/>
      <c r="H14" s="271"/>
      <c r="I14" s="271"/>
      <c r="J14" s="273" t="str">
        <f>IFERROR(INDEX('3. Risk Rating Reference Tables'!$C$68:$G$72,MATCH(H14,'3. Risk Rating Reference Tables'!$B$68:$B$72,0),MATCH(I14,'3. Risk Rating Reference Tables'!$C$67:$G$67,0)),"")</f>
        <v/>
      </c>
      <c r="K14" s="271"/>
      <c r="L14" s="271"/>
      <c r="M14" s="271"/>
      <c r="N14" s="273" t="str">
        <f>IFERROR(INDEX('3. Risk Rating Reference Tables'!$C$68:$G$72,MATCH(L14,'3. Risk Rating Reference Tables'!$B$68:$B$72,0),MATCH(M14,'3. Risk Rating Reference Tables'!$C$67:$G$67,0)),"")</f>
        <v/>
      </c>
      <c r="O14" s="271"/>
      <c r="P14" s="269"/>
      <c r="Q14" s="271"/>
    </row>
    <row r="15" spans="1:17" x14ac:dyDescent="0.3">
      <c r="A15" s="271"/>
      <c r="B15" s="271"/>
      <c r="C15" s="271"/>
      <c r="D15" s="271"/>
      <c r="E15" s="271"/>
      <c r="F15" s="271"/>
      <c r="G15" s="271"/>
      <c r="H15" s="271"/>
      <c r="I15" s="271"/>
      <c r="J15" s="273" t="str">
        <f>IFERROR(INDEX('3. Risk Rating Reference Tables'!$C$68:$G$72,MATCH(H15,'3. Risk Rating Reference Tables'!$B$68:$B$72,0),MATCH(I15,'3. Risk Rating Reference Tables'!$C$67:$G$67,0)),"")</f>
        <v/>
      </c>
      <c r="K15" s="271"/>
      <c r="L15" s="271"/>
      <c r="M15" s="271"/>
      <c r="N15" s="273" t="str">
        <f>IFERROR(INDEX('3. Risk Rating Reference Tables'!$C$68:$G$72,MATCH(L15,'3. Risk Rating Reference Tables'!$B$68:$B$72,0),MATCH(M15,'3. Risk Rating Reference Tables'!$C$67:$G$67,0)),"")</f>
        <v/>
      </c>
      <c r="O15" s="271"/>
      <c r="P15" s="269"/>
      <c r="Q15" s="271"/>
    </row>
    <row r="16" spans="1:17" x14ac:dyDescent="0.3">
      <c r="A16" s="271"/>
      <c r="B16" s="271"/>
      <c r="C16" s="271"/>
      <c r="D16" s="271"/>
      <c r="E16" s="271"/>
      <c r="F16" s="271"/>
      <c r="G16" s="271"/>
      <c r="H16" s="271"/>
      <c r="I16" s="271"/>
      <c r="J16" s="273" t="str">
        <f>IFERROR(INDEX('3. Risk Rating Reference Tables'!$C$68:$G$72,MATCH(H16,'3. Risk Rating Reference Tables'!$B$68:$B$72,0),MATCH(I16,'3. Risk Rating Reference Tables'!$C$67:$G$67,0)),"")</f>
        <v/>
      </c>
      <c r="K16" s="271"/>
      <c r="L16" s="271"/>
      <c r="M16" s="271"/>
      <c r="N16" s="273" t="str">
        <f>IFERROR(INDEX('3. Risk Rating Reference Tables'!$C$68:$G$72,MATCH(L16,'3. Risk Rating Reference Tables'!$B$68:$B$72,0),MATCH(M16,'3. Risk Rating Reference Tables'!$C$67:$G$67,0)),"")</f>
        <v/>
      </c>
      <c r="O16" s="271"/>
      <c r="P16" s="269"/>
      <c r="Q16" s="271"/>
    </row>
    <row r="17" spans="1:17" x14ac:dyDescent="0.3">
      <c r="A17" s="271"/>
      <c r="B17" s="271"/>
      <c r="C17" s="271"/>
      <c r="D17" s="271"/>
      <c r="E17" s="271"/>
      <c r="F17" s="271"/>
      <c r="G17" s="271"/>
      <c r="H17" s="271"/>
      <c r="I17" s="271"/>
      <c r="J17" s="273" t="str">
        <f>IFERROR(INDEX('3. Risk Rating Reference Tables'!$C$68:$G$72,MATCH(H17,'3. Risk Rating Reference Tables'!$B$68:$B$72,0),MATCH(I17,'3. Risk Rating Reference Tables'!$C$67:$G$67,0)),"")</f>
        <v/>
      </c>
      <c r="K17" s="271"/>
      <c r="L17" s="271"/>
      <c r="M17" s="271"/>
      <c r="N17" s="273" t="str">
        <f>IFERROR(INDEX('3. Risk Rating Reference Tables'!$C$68:$G$72,MATCH(L17,'3. Risk Rating Reference Tables'!$B$68:$B$72,0),MATCH(M17,'3. Risk Rating Reference Tables'!$C$67:$G$67,0)),"")</f>
        <v/>
      </c>
      <c r="O17" s="271"/>
      <c r="P17" s="269"/>
      <c r="Q17" s="271"/>
    </row>
    <row r="18" spans="1:17" x14ac:dyDescent="0.3">
      <c r="A18" s="271"/>
      <c r="B18" s="271"/>
      <c r="C18" s="271"/>
      <c r="D18" s="271"/>
      <c r="E18" s="271"/>
      <c r="F18" s="271"/>
      <c r="G18" s="271"/>
      <c r="H18" s="271"/>
      <c r="I18" s="271"/>
      <c r="J18" s="273" t="str">
        <f>IFERROR(INDEX('3. Risk Rating Reference Tables'!$C$68:$G$72,MATCH(H18,'3. Risk Rating Reference Tables'!$B$68:$B$72,0),MATCH(I18,'3. Risk Rating Reference Tables'!$C$67:$G$67,0)),"")</f>
        <v/>
      </c>
      <c r="K18" s="271"/>
      <c r="L18" s="271"/>
      <c r="M18" s="271"/>
      <c r="N18" s="273" t="str">
        <f>IFERROR(INDEX('3. Risk Rating Reference Tables'!$C$68:$G$72,MATCH(L18,'3. Risk Rating Reference Tables'!$B$68:$B$72,0),MATCH(M18,'3. Risk Rating Reference Tables'!$C$67:$G$67,0)),"")</f>
        <v/>
      </c>
      <c r="O18" s="271"/>
      <c r="P18" s="269"/>
      <c r="Q18" s="271"/>
    </row>
    <row r="19" spans="1:17" x14ac:dyDescent="0.3">
      <c r="A19" s="271"/>
      <c r="B19" s="271"/>
      <c r="C19" s="271"/>
      <c r="D19" s="271"/>
      <c r="E19" s="271"/>
      <c r="F19" s="271"/>
      <c r="G19" s="271"/>
      <c r="H19" s="271"/>
      <c r="I19" s="271"/>
      <c r="J19" s="273" t="str">
        <f>IFERROR(INDEX('3. Risk Rating Reference Tables'!$C$68:$G$72,MATCH(H19,'3. Risk Rating Reference Tables'!$B$68:$B$72,0),MATCH(I19,'3. Risk Rating Reference Tables'!$C$67:$G$67,0)),"")</f>
        <v/>
      </c>
      <c r="K19" s="271"/>
      <c r="L19" s="271"/>
      <c r="M19" s="271"/>
      <c r="N19" s="273" t="str">
        <f>IFERROR(INDEX('3. Risk Rating Reference Tables'!$C$68:$G$72,MATCH(L19,'3. Risk Rating Reference Tables'!$B$68:$B$72,0),MATCH(M19,'3. Risk Rating Reference Tables'!$C$67:$G$67,0)),"")</f>
        <v/>
      </c>
      <c r="O19" s="271"/>
      <c r="P19" s="269"/>
      <c r="Q19" s="271"/>
    </row>
    <row r="20" spans="1:17" x14ac:dyDescent="0.3">
      <c r="A20" s="271"/>
      <c r="B20" s="271"/>
      <c r="C20" s="271"/>
      <c r="D20" s="271"/>
      <c r="E20" s="271"/>
      <c r="F20" s="271"/>
      <c r="G20" s="271"/>
      <c r="H20" s="271"/>
      <c r="I20" s="271"/>
      <c r="J20" s="273" t="str">
        <f>IFERROR(INDEX('3. Risk Rating Reference Tables'!$C$68:$G$72,MATCH(H20,'3. Risk Rating Reference Tables'!$B$68:$B$72,0),MATCH(I20,'3. Risk Rating Reference Tables'!$C$67:$G$67,0)),"")</f>
        <v/>
      </c>
      <c r="K20" s="271"/>
      <c r="L20" s="271"/>
      <c r="M20" s="271"/>
      <c r="N20" s="273" t="str">
        <f>IFERROR(INDEX('3. Risk Rating Reference Tables'!$C$68:$G$72,MATCH(L20,'3. Risk Rating Reference Tables'!$B$68:$B$72,0),MATCH(M20,'3. Risk Rating Reference Tables'!$C$67:$G$67,0)),"")</f>
        <v/>
      </c>
      <c r="O20" s="271"/>
      <c r="P20" s="269"/>
      <c r="Q20" s="271"/>
    </row>
    <row r="21" spans="1:17" x14ac:dyDescent="0.3">
      <c r="A21" s="271"/>
      <c r="B21" s="271"/>
      <c r="C21" s="271"/>
      <c r="D21" s="271"/>
      <c r="E21" s="271"/>
      <c r="F21" s="271"/>
      <c r="G21" s="271"/>
      <c r="H21" s="271"/>
      <c r="I21" s="271"/>
      <c r="J21" s="273" t="str">
        <f>IFERROR(INDEX('3. Risk Rating Reference Tables'!$C$68:$G$72,MATCH(H21,'3. Risk Rating Reference Tables'!$B$68:$B$72,0),MATCH(I21,'3. Risk Rating Reference Tables'!$C$67:$G$67,0)),"")</f>
        <v/>
      </c>
      <c r="K21" s="271"/>
      <c r="L21" s="271"/>
      <c r="M21" s="271"/>
      <c r="N21" s="273" t="str">
        <f>IFERROR(INDEX('3. Risk Rating Reference Tables'!$C$68:$G$72,MATCH(L21,'3. Risk Rating Reference Tables'!$B$68:$B$72,0),MATCH(M21,'3. Risk Rating Reference Tables'!$C$67:$G$67,0)),"")</f>
        <v/>
      </c>
      <c r="O21" s="271"/>
      <c r="P21" s="269"/>
      <c r="Q21" s="271"/>
    </row>
    <row r="22" spans="1:17" x14ac:dyDescent="0.3">
      <c r="A22" s="271"/>
      <c r="B22" s="271"/>
      <c r="C22" s="271"/>
      <c r="D22" s="271"/>
      <c r="E22" s="271"/>
      <c r="F22" s="271"/>
      <c r="G22" s="271"/>
      <c r="H22" s="271"/>
      <c r="I22" s="271"/>
      <c r="J22" s="273" t="str">
        <f>IFERROR(INDEX('3. Risk Rating Reference Tables'!$C$68:$G$72,MATCH(H22,'3. Risk Rating Reference Tables'!$B$68:$B$72,0),MATCH(I22,'3. Risk Rating Reference Tables'!$C$67:$G$67,0)),"")</f>
        <v/>
      </c>
      <c r="K22" s="271"/>
      <c r="L22" s="271"/>
      <c r="M22" s="271"/>
      <c r="N22" s="273" t="str">
        <f>IFERROR(INDEX('3. Risk Rating Reference Tables'!$C$68:$G$72,MATCH(L22,'3. Risk Rating Reference Tables'!$B$68:$B$72,0),MATCH(M22,'3. Risk Rating Reference Tables'!$C$67:$G$67,0)),"")</f>
        <v/>
      </c>
      <c r="O22" s="271"/>
      <c r="P22" s="269"/>
      <c r="Q22" s="271"/>
    </row>
    <row r="23" spans="1:17" x14ac:dyDescent="0.3">
      <c r="A23" s="271"/>
      <c r="B23" s="271"/>
      <c r="C23" s="271"/>
      <c r="D23" s="271"/>
      <c r="E23" s="271"/>
      <c r="F23" s="271"/>
      <c r="G23" s="271"/>
      <c r="H23" s="271"/>
      <c r="I23" s="271"/>
      <c r="J23" s="273" t="str">
        <f>IFERROR(INDEX('3. Risk Rating Reference Tables'!$C$68:$G$72,MATCH(H23,'3. Risk Rating Reference Tables'!$B$68:$B$72,0),MATCH(I23,'3. Risk Rating Reference Tables'!$C$67:$G$67,0)),"")</f>
        <v/>
      </c>
      <c r="K23" s="271"/>
      <c r="L23" s="271"/>
      <c r="M23" s="271"/>
      <c r="N23" s="273" t="str">
        <f>IFERROR(INDEX('3. Risk Rating Reference Tables'!$C$68:$G$72,MATCH(L23,'3. Risk Rating Reference Tables'!$B$68:$B$72,0),MATCH(M23,'3. Risk Rating Reference Tables'!$C$67:$G$67,0)),"")</f>
        <v/>
      </c>
      <c r="O23" s="271"/>
      <c r="P23" s="269"/>
      <c r="Q23" s="271"/>
    </row>
    <row r="24" spans="1:17" x14ac:dyDescent="0.3">
      <c r="A24" s="271"/>
      <c r="B24" s="271"/>
      <c r="C24" s="271"/>
      <c r="D24" s="271"/>
      <c r="E24" s="271"/>
      <c r="F24" s="271"/>
      <c r="G24" s="271"/>
      <c r="H24" s="271"/>
      <c r="I24" s="271"/>
      <c r="J24" s="273" t="str">
        <f>IFERROR(INDEX('3. Risk Rating Reference Tables'!$C$68:$G$72,MATCH(H24,'3. Risk Rating Reference Tables'!$B$68:$B$72,0),MATCH(I24,'3. Risk Rating Reference Tables'!$C$67:$G$67,0)),"")</f>
        <v/>
      </c>
      <c r="K24" s="271"/>
      <c r="L24" s="271"/>
      <c r="M24" s="271"/>
      <c r="N24" s="273" t="str">
        <f>IFERROR(INDEX('3. Risk Rating Reference Tables'!$C$68:$G$72,MATCH(L24,'3. Risk Rating Reference Tables'!$B$68:$B$72,0),MATCH(M24,'3. Risk Rating Reference Tables'!$C$67:$G$67,0)),"")</f>
        <v/>
      </c>
      <c r="O24" s="271"/>
      <c r="P24" s="269"/>
      <c r="Q24" s="271"/>
    </row>
    <row r="25" spans="1:17" x14ac:dyDescent="0.3">
      <c r="A25" s="271"/>
      <c r="B25" s="271"/>
      <c r="C25" s="271"/>
      <c r="D25" s="271"/>
      <c r="E25" s="271"/>
      <c r="F25" s="271"/>
      <c r="G25" s="271"/>
      <c r="H25" s="271"/>
      <c r="I25" s="271"/>
      <c r="J25" s="273" t="str">
        <f>IFERROR(INDEX('3. Risk Rating Reference Tables'!$C$68:$G$72,MATCH(H25,'3. Risk Rating Reference Tables'!$B$68:$B$72,0),MATCH(I25,'3. Risk Rating Reference Tables'!$C$67:$G$67,0)),"")</f>
        <v/>
      </c>
      <c r="K25" s="271"/>
      <c r="L25" s="271"/>
      <c r="M25" s="271"/>
      <c r="N25" s="273" t="str">
        <f>IFERROR(INDEX('3. Risk Rating Reference Tables'!$C$68:$G$72,MATCH(L25,'3. Risk Rating Reference Tables'!$B$68:$B$72,0),MATCH(M25,'3. Risk Rating Reference Tables'!$C$67:$G$67,0)),"")</f>
        <v/>
      </c>
      <c r="O25" s="271"/>
      <c r="P25" s="269"/>
      <c r="Q25" s="271"/>
    </row>
    <row r="26" spans="1:17" x14ac:dyDescent="0.3">
      <c r="A26" s="271"/>
      <c r="B26" s="271"/>
      <c r="C26" s="271"/>
      <c r="D26" s="271"/>
      <c r="E26" s="271"/>
      <c r="F26" s="271"/>
      <c r="G26" s="271"/>
      <c r="H26" s="271"/>
      <c r="I26" s="271"/>
      <c r="J26" s="273" t="str">
        <f>IFERROR(INDEX('3. Risk Rating Reference Tables'!$C$68:$G$72,MATCH(H26,'3. Risk Rating Reference Tables'!$B$68:$B$72,0),MATCH(I26,'3. Risk Rating Reference Tables'!$C$67:$G$67,0)),"")</f>
        <v/>
      </c>
      <c r="K26" s="271"/>
      <c r="L26" s="271"/>
      <c r="M26" s="271"/>
      <c r="N26" s="273" t="str">
        <f>IFERROR(INDEX('3. Risk Rating Reference Tables'!$C$68:$G$72,MATCH(L26,'3. Risk Rating Reference Tables'!$B$68:$B$72,0),MATCH(M26,'3. Risk Rating Reference Tables'!$C$67:$G$67,0)),"")</f>
        <v/>
      </c>
      <c r="O26" s="271"/>
      <c r="P26" s="269"/>
      <c r="Q26" s="271"/>
    </row>
    <row r="27" spans="1:17" x14ac:dyDescent="0.3">
      <c r="A27" s="271"/>
      <c r="B27" s="271"/>
      <c r="C27" s="271"/>
      <c r="D27" s="271"/>
      <c r="E27" s="271"/>
      <c r="F27" s="271"/>
      <c r="G27" s="271"/>
      <c r="H27" s="271"/>
      <c r="I27" s="271"/>
      <c r="J27" s="273" t="str">
        <f>IFERROR(INDEX('3. Risk Rating Reference Tables'!$C$68:$G$72,MATCH(H27,'3. Risk Rating Reference Tables'!$B$68:$B$72,0),MATCH(I27,'3. Risk Rating Reference Tables'!$C$67:$G$67,0)),"")</f>
        <v/>
      </c>
      <c r="K27" s="271"/>
      <c r="L27" s="271"/>
      <c r="M27" s="271"/>
      <c r="N27" s="273" t="str">
        <f>IFERROR(INDEX('3. Risk Rating Reference Tables'!$C$68:$G$72,MATCH(L27,'3. Risk Rating Reference Tables'!$B$68:$B$72,0),MATCH(M27,'3. Risk Rating Reference Tables'!$C$67:$G$67,0)),"")</f>
        <v/>
      </c>
      <c r="O27" s="271"/>
      <c r="P27" s="269"/>
      <c r="Q27" s="271"/>
    </row>
    <row r="28" spans="1:17" x14ac:dyDescent="0.3">
      <c r="A28" s="271"/>
      <c r="B28" s="271"/>
      <c r="C28" s="271"/>
      <c r="D28" s="271"/>
      <c r="E28" s="271"/>
      <c r="F28" s="271"/>
      <c r="G28" s="271"/>
      <c r="H28" s="271"/>
      <c r="I28" s="271"/>
      <c r="J28" s="273" t="str">
        <f>IFERROR(INDEX('3. Risk Rating Reference Tables'!$C$68:$G$72,MATCH(H28,'3. Risk Rating Reference Tables'!$B$68:$B$72,0),MATCH(I28,'3. Risk Rating Reference Tables'!$C$67:$G$67,0)),"")</f>
        <v/>
      </c>
      <c r="K28" s="271"/>
      <c r="L28" s="271"/>
      <c r="M28" s="271"/>
      <c r="N28" s="273" t="str">
        <f>IFERROR(INDEX('3. Risk Rating Reference Tables'!$C$68:$G$72,MATCH(L28,'3. Risk Rating Reference Tables'!$B$68:$B$72,0),MATCH(M28,'3. Risk Rating Reference Tables'!$C$67:$G$67,0)),"")</f>
        <v/>
      </c>
      <c r="O28" s="271"/>
      <c r="P28" s="269"/>
      <c r="Q28" s="271"/>
    </row>
    <row r="29" spans="1:17" x14ac:dyDescent="0.3">
      <c r="A29" s="271"/>
      <c r="B29" s="271"/>
      <c r="C29" s="271"/>
      <c r="D29" s="271"/>
      <c r="E29" s="271"/>
      <c r="F29" s="271"/>
      <c r="G29" s="271"/>
      <c r="H29" s="271"/>
      <c r="I29" s="271"/>
      <c r="J29" s="273" t="str">
        <f>IFERROR(INDEX('3. Risk Rating Reference Tables'!$C$68:$G$72,MATCH(H29,'3. Risk Rating Reference Tables'!$B$68:$B$72,0),MATCH(I29,'3. Risk Rating Reference Tables'!$C$67:$G$67,0)),"")</f>
        <v/>
      </c>
      <c r="K29" s="271"/>
      <c r="L29" s="271"/>
      <c r="M29" s="271"/>
      <c r="N29" s="273" t="str">
        <f>IFERROR(INDEX('3. Risk Rating Reference Tables'!$C$68:$G$72,MATCH(L29,'3. Risk Rating Reference Tables'!$B$68:$B$72,0),MATCH(M29,'3. Risk Rating Reference Tables'!$C$67:$G$67,0)),"")</f>
        <v/>
      </c>
      <c r="O29" s="271"/>
      <c r="P29" s="269"/>
      <c r="Q29" s="271"/>
    </row>
    <row r="30" spans="1:17" x14ac:dyDescent="0.3">
      <c r="A30" s="271"/>
      <c r="B30" s="271"/>
      <c r="C30" s="271"/>
      <c r="D30" s="271"/>
      <c r="E30" s="271"/>
      <c r="F30" s="271"/>
      <c r="G30" s="271"/>
      <c r="H30" s="271"/>
      <c r="I30" s="271"/>
      <c r="J30" s="273" t="str">
        <f>IFERROR(INDEX('3. Risk Rating Reference Tables'!$C$68:$G$72,MATCH(H30,'3. Risk Rating Reference Tables'!$B$68:$B$72,0),MATCH(I30,'3. Risk Rating Reference Tables'!$C$67:$G$67,0)),"")</f>
        <v/>
      </c>
      <c r="K30" s="271"/>
      <c r="L30" s="271"/>
      <c r="M30" s="271"/>
      <c r="N30" s="273" t="str">
        <f>IFERROR(INDEX('3. Risk Rating Reference Tables'!$C$68:$G$72,MATCH(L30,'3. Risk Rating Reference Tables'!$B$68:$B$72,0),MATCH(M30,'3. Risk Rating Reference Tables'!$C$67:$G$67,0)),"")</f>
        <v/>
      </c>
      <c r="O30" s="271"/>
      <c r="P30" s="269"/>
      <c r="Q30" s="271"/>
    </row>
    <row r="31" spans="1:17" x14ac:dyDescent="0.3">
      <c r="A31" s="271"/>
      <c r="B31" s="271"/>
      <c r="C31" s="271"/>
      <c r="D31" s="271"/>
      <c r="E31" s="271"/>
      <c r="F31" s="271"/>
      <c r="G31" s="271"/>
      <c r="H31" s="271"/>
      <c r="I31" s="271"/>
      <c r="J31" s="273" t="str">
        <f>IFERROR(INDEX('3. Risk Rating Reference Tables'!$C$68:$G$72,MATCH(H31,'3. Risk Rating Reference Tables'!$B$68:$B$72,0),MATCH(I31,'3. Risk Rating Reference Tables'!$C$67:$G$67,0)),"")</f>
        <v/>
      </c>
      <c r="K31" s="271"/>
      <c r="L31" s="271"/>
      <c r="M31" s="271"/>
      <c r="N31" s="273" t="str">
        <f>IFERROR(INDEX('3. Risk Rating Reference Tables'!$C$68:$G$72,MATCH(L31,'3. Risk Rating Reference Tables'!$B$68:$B$72,0),MATCH(M31,'3. Risk Rating Reference Tables'!$C$67:$G$67,0)),"")</f>
        <v/>
      </c>
      <c r="O31" s="271"/>
      <c r="P31" s="269"/>
      <c r="Q31" s="271"/>
    </row>
    <row r="32" spans="1:17" x14ac:dyDescent="0.3">
      <c r="A32" s="271"/>
      <c r="B32" s="271"/>
      <c r="C32" s="271"/>
      <c r="D32" s="271"/>
      <c r="E32" s="271"/>
      <c r="F32" s="271"/>
      <c r="G32" s="271"/>
      <c r="H32" s="271"/>
      <c r="I32" s="271"/>
      <c r="J32" s="273" t="str">
        <f>IFERROR(INDEX('3. Risk Rating Reference Tables'!$C$68:$G$72,MATCH(H32,'3. Risk Rating Reference Tables'!$B$68:$B$72,0),MATCH(I32,'3. Risk Rating Reference Tables'!$C$67:$G$67,0)),"")</f>
        <v/>
      </c>
      <c r="K32" s="271"/>
      <c r="L32" s="271"/>
      <c r="M32" s="271"/>
      <c r="N32" s="273" t="str">
        <f>IFERROR(INDEX('3. Risk Rating Reference Tables'!$C$68:$G$72,MATCH(L32,'3. Risk Rating Reference Tables'!$B$68:$B$72,0),MATCH(M32,'3. Risk Rating Reference Tables'!$C$67:$G$67,0)),"")</f>
        <v/>
      </c>
      <c r="O32" s="271"/>
      <c r="P32" s="269"/>
      <c r="Q32" s="271"/>
    </row>
    <row r="33" spans="1:17" x14ac:dyDescent="0.3">
      <c r="A33" s="271"/>
      <c r="B33" s="271"/>
      <c r="C33" s="271"/>
      <c r="D33" s="271"/>
      <c r="E33" s="271"/>
      <c r="F33" s="271"/>
      <c r="G33" s="271"/>
      <c r="H33" s="271"/>
      <c r="I33" s="271"/>
      <c r="J33" s="273" t="str">
        <f>IFERROR(INDEX('3. Risk Rating Reference Tables'!$C$68:$G$72,MATCH(H33,'3. Risk Rating Reference Tables'!$B$68:$B$72,0),MATCH(I33,'3. Risk Rating Reference Tables'!$C$67:$G$67,0)),"")</f>
        <v/>
      </c>
      <c r="K33" s="271"/>
      <c r="L33" s="271"/>
      <c r="M33" s="271"/>
      <c r="N33" s="273" t="str">
        <f>IFERROR(INDEX('3. Risk Rating Reference Tables'!$C$68:$G$72,MATCH(L33,'3. Risk Rating Reference Tables'!$B$68:$B$72,0),MATCH(M33,'3. Risk Rating Reference Tables'!$C$67:$G$67,0)),"")</f>
        <v/>
      </c>
      <c r="O33" s="271"/>
      <c r="P33" s="269"/>
      <c r="Q33" s="271"/>
    </row>
    <row r="34" spans="1:17" x14ac:dyDescent="0.3">
      <c r="A34" s="271"/>
      <c r="B34" s="271"/>
      <c r="C34" s="271"/>
      <c r="D34" s="271"/>
      <c r="E34" s="271"/>
      <c r="F34" s="271"/>
      <c r="G34" s="271"/>
      <c r="H34" s="271"/>
      <c r="I34" s="271"/>
      <c r="J34" s="273" t="str">
        <f>IFERROR(INDEX('3. Risk Rating Reference Tables'!$C$68:$G$72,MATCH(H34,'3. Risk Rating Reference Tables'!$B$68:$B$72,0),MATCH(I34,'3. Risk Rating Reference Tables'!$C$67:$G$67,0)),"")</f>
        <v/>
      </c>
      <c r="K34" s="271"/>
      <c r="L34" s="271"/>
      <c r="M34" s="271"/>
      <c r="N34" s="273" t="str">
        <f>IFERROR(INDEX('3. Risk Rating Reference Tables'!$C$68:$G$72,MATCH(L34,'3. Risk Rating Reference Tables'!$B$68:$B$72,0),MATCH(M34,'3. Risk Rating Reference Tables'!$C$67:$G$67,0)),"")</f>
        <v/>
      </c>
      <c r="O34" s="271"/>
      <c r="P34" s="269"/>
      <c r="Q34" s="271"/>
    </row>
    <row r="35" spans="1:17" x14ac:dyDescent="0.3">
      <c r="A35" s="271"/>
      <c r="B35" s="271"/>
      <c r="C35" s="271"/>
      <c r="D35" s="271"/>
      <c r="E35" s="271"/>
      <c r="F35" s="271"/>
      <c r="G35" s="271"/>
      <c r="H35" s="271"/>
      <c r="I35" s="271"/>
      <c r="J35" s="273" t="str">
        <f>IFERROR(INDEX('3. Risk Rating Reference Tables'!$C$68:$G$72,MATCH(H35,'3. Risk Rating Reference Tables'!$B$68:$B$72,0),MATCH(I35,'3. Risk Rating Reference Tables'!$C$67:$G$67,0)),"")</f>
        <v/>
      </c>
      <c r="K35" s="271"/>
      <c r="L35" s="271"/>
      <c r="M35" s="271"/>
      <c r="N35" s="273" t="str">
        <f>IFERROR(INDEX('3. Risk Rating Reference Tables'!$C$68:$G$72,MATCH(L35,'3. Risk Rating Reference Tables'!$B$68:$B$72,0),MATCH(M35,'3. Risk Rating Reference Tables'!$C$67:$G$67,0)),"")</f>
        <v/>
      </c>
      <c r="O35" s="271"/>
      <c r="P35" s="269"/>
      <c r="Q35" s="271"/>
    </row>
    <row r="36" spans="1:17" x14ac:dyDescent="0.3">
      <c r="A36" s="271"/>
      <c r="B36" s="271"/>
      <c r="C36" s="271"/>
      <c r="D36" s="271"/>
      <c r="E36" s="271"/>
      <c r="F36" s="271"/>
      <c r="G36" s="271"/>
      <c r="H36" s="271"/>
      <c r="I36" s="271"/>
      <c r="J36" s="273" t="str">
        <f>IFERROR(INDEX('3. Risk Rating Reference Tables'!$C$68:$G$72,MATCH(H36,'3. Risk Rating Reference Tables'!$B$68:$B$72,0),MATCH(I36,'3. Risk Rating Reference Tables'!$C$67:$G$67,0)),"")</f>
        <v/>
      </c>
      <c r="K36" s="271"/>
      <c r="L36" s="271"/>
      <c r="M36" s="271"/>
      <c r="N36" s="273" t="str">
        <f>IFERROR(INDEX('3. Risk Rating Reference Tables'!$C$68:$G$72,MATCH(L36,'3. Risk Rating Reference Tables'!$B$68:$B$72,0),MATCH(M36,'3. Risk Rating Reference Tables'!$C$67:$G$67,0)),"")</f>
        <v/>
      </c>
      <c r="O36" s="271"/>
      <c r="P36" s="269"/>
      <c r="Q36" s="271"/>
    </row>
    <row r="37" spans="1:17" x14ac:dyDescent="0.3">
      <c r="A37" s="271"/>
      <c r="B37" s="271"/>
      <c r="C37" s="271"/>
      <c r="D37" s="271"/>
      <c r="E37" s="271"/>
      <c r="F37" s="271"/>
      <c r="G37" s="271"/>
      <c r="H37" s="271"/>
      <c r="I37" s="271"/>
      <c r="J37" s="273" t="str">
        <f>IFERROR(INDEX('3. Risk Rating Reference Tables'!$C$68:$G$72,MATCH(H37,'3. Risk Rating Reference Tables'!$B$68:$B$72,0),MATCH(I37,'3. Risk Rating Reference Tables'!$C$67:$G$67,0)),"")</f>
        <v/>
      </c>
      <c r="K37" s="271"/>
      <c r="L37" s="271"/>
      <c r="M37" s="271"/>
      <c r="N37" s="273" t="str">
        <f>IFERROR(INDEX('3. Risk Rating Reference Tables'!$C$68:$G$72,MATCH(L37,'3. Risk Rating Reference Tables'!$B$68:$B$72,0),MATCH(M37,'3. Risk Rating Reference Tables'!$C$67:$G$67,0)),"")</f>
        <v/>
      </c>
      <c r="O37" s="271"/>
      <c r="P37" s="269"/>
      <c r="Q37" s="271"/>
    </row>
    <row r="38" spans="1:17" x14ac:dyDescent="0.3">
      <c r="A38" s="271"/>
      <c r="B38" s="271"/>
      <c r="C38" s="271"/>
      <c r="D38" s="271"/>
      <c r="E38" s="271"/>
      <c r="F38" s="271"/>
      <c r="G38" s="271"/>
      <c r="H38" s="271"/>
      <c r="I38" s="271"/>
      <c r="J38" s="273" t="str">
        <f>IFERROR(INDEX('3. Risk Rating Reference Tables'!$C$68:$G$72,MATCH(H38,'3. Risk Rating Reference Tables'!$B$68:$B$72,0),MATCH(I38,'3. Risk Rating Reference Tables'!$C$67:$G$67,0)),"")</f>
        <v/>
      </c>
      <c r="K38" s="271"/>
      <c r="L38" s="271"/>
      <c r="M38" s="271"/>
      <c r="N38" s="273" t="str">
        <f>IFERROR(INDEX('3. Risk Rating Reference Tables'!$C$68:$G$72,MATCH(L38,'3. Risk Rating Reference Tables'!$B$68:$B$72,0),MATCH(M38,'3. Risk Rating Reference Tables'!$C$67:$G$67,0)),"")</f>
        <v/>
      </c>
      <c r="O38" s="271"/>
      <c r="P38" s="269"/>
      <c r="Q38" s="271"/>
    </row>
    <row r="39" spans="1:17" x14ac:dyDescent="0.3">
      <c r="A39" s="271"/>
      <c r="B39" s="271"/>
      <c r="C39" s="271"/>
      <c r="D39" s="271"/>
      <c r="E39" s="271"/>
      <c r="F39" s="271"/>
      <c r="G39" s="271"/>
      <c r="H39" s="271"/>
      <c r="I39" s="271"/>
      <c r="J39" s="273" t="str">
        <f>IFERROR(INDEX('3. Risk Rating Reference Tables'!$C$68:$G$72,MATCH(H39,'3. Risk Rating Reference Tables'!$B$68:$B$72,0),MATCH(I39,'3. Risk Rating Reference Tables'!$C$67:$G$67,0)),"")</f>
        <v/>
      </c>
      <c r="K39" s="271"/>
      <c r="L39" s="271"/>
      <c r="M39" s="271"/>
      <c r="N39" s="273" t="str">
        <f>IFERROR(INDEX('3. Risk Rating Reference Tables'!$C$68:$G$72,MATCH(L39,'3. Risk Rating Reference Tables'!$B$68:$B$72,0),MATCH(M39,'3. Risk Rating Reference Tables'!$C$67:$G$67,0)),"")</f>
        <v/>
      </c>
      <c r="O39" s="271"/>
      <c r="P39" s="269"/>
      <c r="Q39" s="271"/>
    </row>
    <row r="40" spans="1:17" x14ac:dyDescent="0.3">
      <c r="A40" s="271"/>
      <c r="B40" s="271"/>
      <c r="C40" s="271"/>
      <c r="D40" s="271"/>
      <c r="E40" s="271"/>
      <c r="F40" s="271"/>
      <c r="G40" s="271"/>
      <c r="H40" s="271"/>
      <c r="I40" s="271"/>
      <c r="J40" s="273" t="str">
        <f>IFERROR(INDEX('3. Risk Rating Reference Tables'!$C$68:$G$72,MATCH(H40,'3. Risk Rating Reference Tables'!$B$68:$B$72,0),MATCH(I40,'3. Risk Rating Reference Tables'!$C$67:$G$67,0)),"")</f>
        <v/>
      </c>
      <c r="K40" s="271"/>
      <c r="L40" s="271"/>
      <c r="M40" s="271"/>
      <c r="N40" s="273" t="str">
        <f>IFERROR(INDEX('3. Risk Rating Reference Tables'!$C$68:$G$72,MATCH(L40,'3. Risk Rating Reference Tables'!$B$68:$B$72,0),MATCH(M40,'3. Risk Rating Reference Tables'!$C$67:$G$67,0)),"")</f>
        <v/>
      </c>
      <c r="O40" s="271"/>
      <c r="P40" s="269"/>
      <c r="Q40" s="271"/>
    </row>
    <row r="41" spans="1:17" x14ac:dyDescent="0.3">
      <c r="A41" s="271"/>
      <c r="B41" s="271"/>
      <c r="C41" s="271"/>
      <c r="D41" s="271"/>
      <c r="E41" s="271"/>
      <c r="F41" s="271"/>
      <c r="G41" s="271"/>
      <c r="H41" s="271"/>
      <c r="I41" s="271"/>
      <c r="J41" s="273" t="str">
        <f>IFERROR(INDEX('3. Risk Rating Reference Tables'!$C$68:$G$72,MATCH(H41,'3. Risk Rating Reference Tables'!$B$68:$B$72,0),MATCH(I41,'3. Risk Rating Reference Tables'!$C$67:$G$67,0)),"")</f>
        <v/>
      </c>
      <c r="K41" s="271"/>
      <c r="L41" s="271"/>
      <c r="M41" s="271"/>
      <c r="N41" s="273" t="str">
        <f>IFERROR(INDEX('3. Risk Rating Reference Tables'!$C$68:$G$72,MATCH(L41,'3. Risk Rating Reference Tables'!$B$68:$B$72,0),MATCH(M41,'3. Risk Rating Reference Tables'!$C$67:$G$67,0)),"")</f>
        <v/>
      </c>
      <c r="O41" s="271"/>
      <c r="P41" s="269"/>
      <c r="Q41" s="271"/>
    </row>
    <row r="42" spans="1:17" x14ac:dyDescent="0.3">
      <c r="A42" s="271"/>
      <c r="B42" s="271"/>
      <c r="C42" s="271"/>
      <c r="D42" s="271"/>
      <c r="E42" s="271"/>
      <c r="F42" s="271"/>
      <c r="G42" s="271"/>
      <c r="H42" s="271"/>
      <c r="I42" s="271"/>
      <c r="J42" s="273" t="str">
        <f>IFERROR(INDEX('3. Risk Rating Reference Tables'!$C$68:$G$72,MATCH(H42,'3. Risk Rating Reference Tables'!$B$68:$B$72,0),MATCH(I42,'3. Risk Rating Reference Tables'!$C$67:$G$67,0)),"")</f>
        <v/>
      </c>
      <c r="K42" s="271"/>
      <c r="L42" s="271"/>
      <c r="M42" s="271"/>
      <c r="N42" s="273" t="str">
        <f>IFERROR(INDEX('3. Risk Rating Reference Tables'!$C$68:$G$72,MATCH(L42,'3. Risk Rating Reference Tables'!$B$68:$B$72,0),MATCH(M42,'3. Risk Rating Reference Tables'!$C$67:$G$67,0)),"")</f>
        <v/>
      </c>
      <c r="O42" s="271"/>
      <c r="P42" s="269"/>
      <c r="Q42" s="271"/>
    </row>
    <row r="43" spans="1:17" x14ac:dyDescent="0.3">
      <c r="A43" s="271"/>
      <c r="B43" s="271"/>
      <c r="C43" s="271"/>
      <c r="D43" s="271"/>
      <c r="E43" s="271"/>
      <c r="F43" s="271"/>
      <c r="G43" s="271"/>
      <c r="H43" s="271"/>
      <c r="I43" s="271"/>
      <c r="J43" s="273" t="str">
        <f>IFERROR(INDEX('3. Risk Rating Reference Tables'!$C$68:$G$72,MATCH(H43,'3. Risk Rating Reference Tables'!$B$68:$B$72,0),MATCH(I43,'3. Risk Rating Reference Tables'!$C$67:$G$67,0)),"")</f>
        <v/>
      </c>
      <c r="K43" s="271"/>
      <c r="L43" s="271"/>
      <c r="M43" s="271"/>
      <c r="N43" s="273" t="str">
        <f>IFERROR(INDEX('3. Risk Rating Reference Tables'!$C$68:$G$72,MATCH(L43,'3. Risk Rating Reference Tables'!$B$68:$B$72,0),MATCH(M43,'3. Risk Rating Reference Tables'!$C$67:$G$67,0)),"")</f>
        <v/>
      </c>
      <c r="O43" s="271"/>
      <c r="P43" s="269"/>
      <c r="Q43" s="271"/>
    </row>
    <row r="44" spans="1:17" x14ac:dyDescent="0.3">
      <c r="A44" s="271"/>
      <c r="B44" s="271"/>
      <c r="C44" s="271"/>
      <c r="D44" s="271"/>
      <c r="E44" s="271"/>
      <c r="F44" s="271"/>
      <c r="G44" s="271"/>
      <c r="H44" s="271"/>
      <c r="I44" s="271"/>
      <c r="J44" s="273" t="str">
        <f>IFERROR(INDEX('3. Risk Rating Reference Tables'!$C$68:$G$72,MATCH(H44,'3. Risk Rating Reference Tables'!$B$68:$B$72,0),MATCH(I44,'3. Risk Rating Reference Tables'!$C$67:$G$67,0)),"")</f>
        <v/>
      </c>
      <c r="K44" s="271"/>
      <c r="L44" s="271"/>
      <c r="M44" s="271"/>
      <c r="N44" s="273" t="str">
        <f>IFERROR(INDEX('3. Risk Rating Reference Tables'!$C$68:$G$72,MATCH(L44,'3. Risk Rating Reference Tables'!$B$68:$B$72,0),MATCH(M44,'3. Risk Rating Reference Tables'!$C$67:$G$67,0)),"")</f>
        <v/>
      </c>
      <c r="O44" s="271"/>
      <c r="P44" s="269"/>
      <c r="Q44" s="271"/>
    </row>
    <row r="45" spans="1:17" x14ac:dyDescent="0.3">
      <c r="A45" s="271"/>
      <c r="B45" s="271"/>
      <c r="C45" s="271"/>
      <c r="D45" s="271"/>
      <c r="E45" s="271"/>
      <c r="F45" s="271"/>
      <c r="G45" s="271"/>
      <c r="H45" s="271"/>
      <c r="I45" s="271"/>
      <c r="J45" s="273" t="str">
        <f>IFERROR(INDEX('3. Risk Rating Reference Tables'!$C$68:$G$72,MATCH(H45,'3. Risk Rating Reference Tables'!$B$68:$B$72,0),MATCH(I45,'3. Risk Rating Reference Tables'!$C$67:$G$67,0)),"")</f>
        <v/>
      </c>
      <c r="K45" s="271"/>
      <c r="L45" s="271"/>
      <c r="M45" s="271"/>
      <c r="N45" s="273" t="str">
        <f>IFERROR(INDEX('3. Risk Rating Reference Tables'!$C$68:$G$72,MATCH(L45,'3. Risk Rating Reference Tables'!$B$68:$B$72,0),MATCH(M45,'3. Risk Rating Reference Tables'!$C$67:$G$67,0)),"")</f>
        <v/>
      </c>
      <c r="O45" s="271"/>
      <c r="P45" s="269"/>
      <c r="Q45" s="271"/>
    </row>
    <row r="46" spans="1:17" x14ac:dyDescent="0.3">
      <c r="A46" s="271"/>
      <c r="B46" s="271"/>
      <c r="C46" s="271"/>
      <c r="D46" s="271"/>
      <c r="E46" s="271"/>
      <c r="F46" s="271"/>
      <c r="G46" s="271"/>
      <c r="H46" s="271"/>
      <c r="I46" s="271"/>
      <c r="J46" s="273" t="str">
        <f>IFERROR(INDEX('3. Risk Rating Reference Tables'!$C$68:$G$72,MATCH(H46,'3. Risk Rating Reference Tables'!$B$68:$B$72,0),MATCH(I46,'3. Risk Rating Reference Tables'!$C$67:$G$67,0)),"")</f>
        <v/>
      </c>
      <c r="K46" s="271"/>
      <c r="L46" s="271"/>
      <c r="M46" s="271"/>
      <c r="N46" s="273" t="str">
        <f>IFERROR(INDEX('3. Risk Rating Reference Tables'!$C$68:$G$72,MATCH(L46,'3. Risk Rating Reference Tables'!$B$68:$B$72,0),MATCH(M46,'3. Risk Rating Reference Tables'!$C$67:$G$67,0)),"")</f>
        <v/>
      </c>
      <c r="O46" s="271"/>
      <c r="P46" s="269"/>
      <c r="Q46" s="271"/>
    </row>
    <row r="47" spans="1:17" x14ac:dyDescent="0.3">
      <c r="A47" s="271"/>
      <c r="B47" s="271"/>
      <c r="C47" s="271"/>
      <c r="D47" s="271"/>
      <c r="E47" s="271"/>
      <c r="F47" s="271"/>
      <c r="G47" s="271"/>
      <c r="H47" s="271"/>
      <c r="I47" s="271"/>
      <c r="J47" s="273" t="str">
        <f>IFERROR(INDEX('3. Risk Rating Reference Tables'!$C$68:$G$72,MATCH(H47,'3. Risk Rating Reference Tables'!$B$68:$B$72,0),MATCH(I47,'3. Risk Rating Reference Tables'!$C$67:$G$67,0)),"")</f>
        <v/>
      </c>
      <c r="K47" s="271"/>
      <c r="L47" s="271"/>
      <c r="M47" s="271"/>
      <c r="N47" s="273" t="str">
        <f>IFERROR(INDEX('3. Risk Rating Reference Tables'!$C$68:$G$72,MATCH(L47,'3. Risk Rating Reference Tables'!$B$68:$B$72,0),MATCH(M47,'3. Risk Rating Reference Tables'!$C$67:$G$67,0)),"")</f>
        <v/>
      </c>
      <c r="O47" s="271"/>
      <c r="P47" s="269"/>
      <c r="Q47" s="271"/>
    </row>
    <row r="48" spans="1:17" x14ac:dyDescent="0.3">
      <c r="A48" s="271"/>
      <c r="B48" s="271"/>
      <c r="C48" s="271"/>
      <c r="D48" s="271"/>
      <c r="E48" s="271"/>
      <c r="F48" s="271"/>
      <c r="G48" s="271"/>
      <c r="H48" s="271"/>
      <c r="I48" s="271"/>
      <c r="J48" s="273" t="str">
        <f>IFERROR(INDEX('3. Risk Rating Reference Tables'!$C$68:$G$72,MATCH(H48,'3. Risk Rating Reference Tables'!$B$68:$B$72,0),MATCH(I48,'3. Risk Rating Reference Tables'!$C$67:$G$67,0)),"")</f>
        <v/>
      </c>
      <c r="K48" s="271"/>
      <c r="L48" s="271"/>
      <c r="M48" s="271"/>
      <c r="N48" s="273" t="str">
        <f>IFERROR(INDEX('3. Risk Rating Reference Tables'!$C$68:$G$72,MATCH(L48,'3. Risk Rating Reference Tables'!$B$68:$B$72,0),MATCH(M48,'3. Risk Rating Reference Tables'!$C$67:$G$67,0)),"")</f>
        <v/>
      </c>
      <c r="O48" s="271"/>
      <c r="P48" s="269"/>
      <c r="Q48" s="271"/>
    </row>
    <row r="49" spans="1:17" x14ac:dyDescent="0.3">
      <c r="A49" s="271"/>
      <c r="B49" s="271"/>
      <c r="C49" s="271"/>
      <c r="D49" s="271"/>
      <c r="E49" s="271"/>
      <c r="F49" s="271"/>
      <c r="G49" s="271"/>
      <c r="H49" s="271"/>
      <c r="I49" s="271"/>
      <c r="J49" s="273" t="str">
        <f>IFERROR(INDEX('3. Risk Rating Reference Tables'!$C$68:$G$72,MATCH(H49,'3. Risk Rating Reference Tables'!$B$68:$B$72,0),MATCH(I49,'3. Risk Rating Reference Tables'!$C$67:$G$67,0)),"")</f>
        <v/>
      </c>
      <c r="K49" s="271"/>
      <c r="L49" s="271"/>
      <c r="M49" s="271"/>
      <c r="N49" s="273" t="str">
        <f>IFERROR(INDEX('3. Risk Rating Reference Tables'!$C$68:$G$72,MATCH(L49,'3. Risk Rating Reference Tables'!$B$68:$B$72,0),MATCH(M49,'3. Risk Rating Reference Tables'!$C$67:$G$67,0)),"")</f>
        <v/>
      </c>
      <c r="O49" s="271"/>
      <c r="P49" s="269"/>
      <c r="Q49" s="271"/>
    </row>
    <row r="50" spans="1:17" x14ac:dyDescent="0.3">
      <c r="A50" s="271"/>
      <c r="B50" s="271"/>
      <c r="C50" s="271"/>
      <c r="D50" s="271"/>
      <c r="E50" s="271"/>
      <c r="F50" s="271"/>
      <c r="G50" s="271"/>
      <c r="H50" s="271"/>
      <c r="I50" s="271"/>
      <c r="J50" s="273" t="str">
        <f>IFERROR(INDEX('3. Risk Rating Reference Tables'!$C$68:$G$72,MATCH(H50,'3. Risk Rating Reference Tables'!$B$68:$B$72,0),MATCH(I50,'3. Risk Rating Reference Tables'!$C$67:$G$67,0)),"")</f>
        <v/>
      </c>
      <c r="K50" s="271"/>
      <c r="L50" s="271"/>
      <c r="M50" s="271"/>
      <c r="N50" s="273" t="str">
        <f>IFERROR(INDEX('3. Risk Rating Reference Tables'!$C$68:$G$72,MATCH(L50,'3. Risk Rating Reference Tables'!$B$68:$B$72,0),MATCH(M50,'3. Risk Rating Reference Tables'!$C$67:$G$67,0)),"")</f>
        <v/>
      </c>
      <c r="O50" s="271"/>
      <c r="P50" s="269"/>
      <c r="Q50" s="271"/>
    </row>
    <row r="51" spans="1:17" x14ac:dyDescent="0.3">
      <c r="A51" s="271"/>
      <c r="B51" s="271"/>
      <c r="C51" s="271"/>
      <c r="D51" s="271"/>
      <c r="E51" s="271"/>
      <c r="F51" s="271"/>
      <c r="G51" s="271"/>
      <c r="H51" s="271"/>
      <c r="I51" s="271"/>
      <c r="J51" s="273" t="str">
        <f>IFERROR(INDEX('3. Risk Rating Reference Tables'!$C$68:$G$72,MATCH(H51,'3. Risk Rating Reference Tables'!$B$68:$B$72,0),MATCH(I51,'3. Risk Rating Reference Tables'!$C$67:$G$67,0)),"")</f>
        <v/>
      </c>
      <c r="K51" s="271"/>
      <c r="L51" s="271"/>
      <c r="M51" s="271"/>
      <c r="N51" s="273" t="str">
        <f>IFERROR(INDEX('3. Risk Rating Reference Tables'!$C$68:$G$72,MATCH(L51,'3. Risk Rating Reference Tables'!$B$68:$B$72,0),MATCH(M51,'3. Risk Rating Reference Tables'!$C$67:$G$67,0)),"")</f>
        <v/>
      </c>
      <c r="O51" s="271"/>
      <c r="P51" s="269"/>
      <c r="Q51" s="271"/>
    </row>
    <row r="52" spans="1:17" x14ac:dyDescent="0.3">
      <c r="A52" s="271"/>
      <c r="B52" s="271"/>
      <c r="C52" s="271"/>
      <c r="D52" s="271"/>
      <c r="E52" s="271"/>
      <c r="F52" s="271"/>
      <c r="G52" s="271"/>
      <c r="H52" s="271"/>
      <c r="I52" s="271"/>
      <c r="J52" s="273" t="str">
        <f>IFERROR(INDEX('3. Risk Rating Reference Tables'!$C$68:$G$72,MATCH(H52,'3. Risk Rating Reference Tables'!$B$68:$B$72,0),MATCH(I52,'3. Risk Rating Reference Tables'!$C$67:$G$67,0)),"")</f>
        <v/>
      </c>
      <c r="K52" s="271"/>
      <c r="L52" s="271"/>
      <c r="M52" s="271"/>
      <c r="N52" s="273" t="str">
        <f>IFERROR(INDEX('3. Risk Rating Reference Tables'!$C$68:$G$72,MATCH(L52,'3. Risk Rating Reference Tables'!$B$68:$B$72,0),MATCH(M52,'3. Risk Rating Reference Tables'!$C$67:$G$67,0)),"")</f>
        <v/>
      </c>
      <c r="O52" s="271"/>
      <c r="P52" s="269"/>
      <c r="Q52" s="271"/>
    </row>
    <row r="53" spans="1:17" x14ac:dyDescent="0.3">
      <c r="A53" s="271"/>
      <c r="B53" s="271"/>
      <c r="C53" s="271"/>
      <c r="D53" s="271"/>
      <c r="E53" s="271"/>
      <c r="F53" s="271"/>
      <c r="G53" s="271"/>
      <c r="H53" s="271"/>
      <c r="I53" s="271"/>
      <c r="J53" s="273" t="str">
        <f>IFERROR(INDEX('3. Risk Rating Reference Tables'!$C$68:$G$72,MATCH(H53,'3. Risk Rating Reference Tables'!$B$68:$B$72,0),MATCH(I53,'3. Risk Rating Reference Tables'!$C$67:$G$67,0)),"")</f>
        <v/>
      </c>
      <c r="K53" s="271"/>
      <c r="L53" s="271"/>
      <c r="M53" s="271"/>
      <c r="N53" s="273" t="str">
        <f>IFERROR(INDEX('3. Risk Rating Reference Tables'!$C$68:$G$72,MATCH(L53,'3. Risk Rating Reference Tables'!$B$68:$B$72,0),MATCH(M53,'3. Risk Rating Reference Tables'!$C$67:$G$67,0)),"")</f>
        <v/>
      </c>
      <c r="O53" s="271"/>
      <c r="P53" s="269"/>
      <c r="Q53" s="271"/>
    </row>
    <row r="54" spans="1:17" x14ac:dyDescent="0.3">
      <c r="A54" s="271"/>
      <c r="B54" s="271"/>
      <c r="C54" s="271"/>
      <c r="D54" s="271"/>
      <c r="E54" s="271"/>
      <c r="F54" s="271"/>
      <c r="G54" s="271"/>
      <c r="H54" s="271"/>
      <c r="I54" s="271"/>
      <c r="J54" s="273" t="str">
        <f>IFERROR(INDEX('3. Risk Rating Reference Tables'!$C$68:$G$72,MATCH(H54,'3. Risk Rating Reference Tables'!$B$68:$B$72,0),MATCH(I54,'3. Risk Rating Reference Tables'!$C$67:$G$67,0)),"")</f>
        <v/>
      </c>
      <c r="K54" s="271"/>
      <c r="L54" s="271"/>
      <c r="M54" s="271"/>
      <c r="N54" s="273" t="str">
        <f>IFERROR(INDEX('3. Risk Rating Reference Tables'!$C$68:$G$72,MATCH(L54,'3. Risk Rating Reference Tables'!$B$68:$B$72,0),MATCH(M54,'3. Risk Rating Reference Tables'!$C$67:$G$67,0)),"")</f>
        <v/>
      </c>
      <c r="O54" s="271"/>
      <c r="P54" s="269"/>
      <c r="Q54" s="271"/>
    </row>
  </sheetData>
  <sheetProtection sheet="1" formatCells="0" formatColumns="0" formatRows="0" insertColumns="0" insertRows="0" insertHyperlinks="0" deleteColumns="0" deleteRows="0" selectLockedCells="1" sort="0" autoFilter="0" pivotTables="0"/>
  <protectedRanges>
    <protectedRange sqref="J10:J54 N10:N54" name="Risk Rating"/>
  </protectedRanges>
  <mergeCells count="15">
    <mergeCell ref="A5:C5"/>
    <mergeCell ref="A6:C6"/>
    <mergeCell ref="Q8:Q9"/>
    <mergeCell ref="O8:O9"/>
    <mergeCell ref="P8:P9"/>
    <mergeCell ref="H8:J8"/>
    <mergeCell ref="L8:N8"/>
    <mergeCell ref="A8:A9"/>
    <mergeCell ref="B8:B9"/>
    <mergeCell ref="C8:C9"/>
    <mergeCell ref="D8:D9"/>
    <mergeCell ref="E8:E9"/>
    <mergeCell ref="F8:F9"/>
    <mergeCell ref="G8:G9"/>
    <mergeCell ref="K8:K9"/>
  </mergeCells>
  <conditionalFormatting sqref="J10:J54 N10:N54">
    <cfRule type="containsText" dxfId="7" priority="5" operator="containsText" text="Low">
      <formula>NOT(ISERROR(SEARCH("Low",J10)))</formula>
    </cfRule>
    <cfRule type="containsText" dxfId="6" priority="6" operator="containsText" text="High">
      <formula>NOT(ISERROR(SEARCH("High",J10)))</formula>
    </cfRule>
    <cfRule type="containsText" dxfId="5" priority="7" operator="containsText" text="Extreme">
      <formula>NOT(ISERROR(SEARCH("Extreme",J10)))</formula>
    </cfRule>
    <cfRule type="containsText" dxfId="4" priority="8" operator="containsText" text="Moderate">
      <formula>NOT(ISERROR(SEARCH("Moderate",J10)))</formula>
    </cfRule>
  </conditionalFormatting>
  <conditionalFormatting sqref="P10:P54">
    <cfRule type="expression" dxfId="3" priority="1">
      <formula>P10="Extreme"</formula>
    </cfRule>
    <cfRule type="expression" dxfId="2" priority="2">
      <formula>P10="High"</formula>
    </cfRule>
    <cfRule type="expression" dxfId="1" priority="3">
      <formula>P10="Moderate"</formula>
    </cfRule>
    <cfRule type="expression" dxfId="0" priority="4">
      <formula>P10="Low"</formula>
    </cfRule>
  </conditionalFormatting>
  <dataValidations count="3">
    <dataValidation type="list" allowBlank="1" showInputMessage="1" showErrorMessage="1" error="Select from the drop-down list" sqref="P10:P54" xr:uid="{EA94BDC4-3DC5-4860-B853-2C854E7D5878}">
      <formula1>"Low, Moderate, High, Extreme"</formula1>
    </dataValidation>
    <dataValidation type="whole" allowBlank="1" showInputMessage="1" showErrorMessage="1" promptTitle="Likelihood Level" prompt="5 - Almost Certain_x000a_4 - Likley_x000a_3 - Possible_x000a_2 - Unlikely_x000a_1 - Rare_x000a_" sqref="H10:H54 L10:L54" xr:uid="{C905D70F-1DEA-45A6-9C44-4934F66E09F2}">
      <formula1>1</formula1>
      <formula2>5</formula2>
    </dataValidation>
    <dataValidation allowBlank="1" showInputMessage="1" showErrorMessage="1" promptTitle="Consequence Level" prompt="5 - Catastrophic_x000a_4 - Major_x000a_3 - Moderate_x000a_2 - Minor_x000a_1 - Insignificant" sqref="I10:I54 M10:M54" xr:uid="{2C29E9C8-55C4-4C12-85D9-980D4363E990}"/>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C000"/>
    <pageSetUpPr fitToPage="1"/>
  </sheetPr>
  <dimension ref="A1:U35"/>
  <sheetViews>
    <sheetView zoomScale="70" zoomScaleNormal="70" workbookViewId="0">
      <selection activeCell="G9" sqref="G9"/>
    </sheetView>
  </sheetViews>
  <sheetFormatPr defaultRowHeight="13.2" x14ac:dyDescent="0.25"/>
  <cols>
    <col min="1" max="1" width="5.33203125" style="14" customWidth="1"/>
    <col min="2" max="2" width="13.6640625" style="14" customWidth="1"/>
    <col min="3" max="3" width="19.5546875" style="14" customWidth="1"/>
    <col min="4" max="4" width="25.109375" style="14" customWidth="1"/>
    <col min="5" max="10" width="19.5546875" style="14" customWidth="1"/>
    <col min="11" max="12" width="19.6640625" style="14" customWidth="1"/>
    <col min="13" max="13" width="8.6640625" style="14" customWidth="1"/>
    <col min="14" max="14" width="3.33203125" style="14" customWidth="1"/>
    <col min="15" max="15" width="8" style="14" customWidth="1"/>
    <col min="16" max="256" width="9.109375" style="14"/>
    <col min="257" max="257" width="5.33203125" style="14" customWidth="1"/>
    <col min="258" max="258" width="9" style="14" customWidth="1"/>
    <col min="259" max="259" width="19.5546875" style="14" customWidth="1"/>
    <col min="260" max="260" width="25.109375" style="14" customWidth="1"/>
    <col min="261" max="266" width="19.5546875" style="14" customWidth="1"/>
    <col min="267" max="268" width="19.6640625" style="14" customWidth="1"/>
    <col min="269" max="269" width="8.6640625" style="14" customWidth="1"/>
    <col min="270" max="270" width="3.33203125" style="14" customWidth="1"/>
    <col min="271" max="271" width="8" style="14" customWidth="1"/>
    <col min="272" max="512" width="9.109375" style="14"/>
    <col min="513" max="513" width="5.33203125" style="14" customWidth="1"/>
    <col min="514" max="514" width="9" style="14" customWidth="1"/>
    <col min="515" max="515" width="19.5546875" style="14" customWidth="1"/>
    <col min="516" max="516" width="25.109375" style="14" customWidth="1"/>
    <col min="517" max="522" width="19.5546875" style="14" customWidth="1"/>
    <col min="523" max="524" width="19.6640625" style="14" customWidth="1"/>
    <col min="525" max="525" width="8.6640625" style="14" customWidth="1"/>
    <col min="526" max="526" width="3.33203125" style="14" customWidth="1"/>
    <col min="527" max="527" width="8" style="14" customWidth="1"/>
    <col min="528" max="768" width="9.109375" style="14"/>
    <col min="769" max="769" width="5.33203125" style="14" customWidth="1"/>
    <col min="770" max="770" width="9" style="14" customWidth="1"/>
    <col min="771" max="771" width="19.5546875" style="14" customWidth="1"/>
    <col min="772" max="772" width="25.109375" style="14" customWidth="1"/>
    <col min="773" max="778" width="19.5546875" style="14" customWidth="1"/>
    <col min="779" max="780" width="19.6640625" style="14" customWidth="1"/>
    <col min="781" max="781" width="8.6640625" style="14" customWidth="1"/>
    <col min="782" max="782" width="3.33203125" style="14" customWidth="1"/>
    <col min="783" max="783" width="8" style="14" customWidth="1"/>
    <col min="784" max="1024" width="9.109375" style="14"/>
    <col min="1025" max="1025" width="5.33203125" style="14" customWidth="1"/>
    <col min="1026" max="1026" width="9" style="14" customWidth="1"/>
    <col min="1027" max="1027" width="19.5546875" style="14" customWidth="1"/>
    <col min="1028" max="1028" width="25.109375" style="14" customWidth="1"/>
    <col min="1029" max="1034" width="19.5546875" style="14" customWidth="1"/>
    <col min="1035" max="1036" width="19.6640625" style="14" customWidth="1"/>
    <col min="1037" max="1037" width="8.6640625" style="14" customWidth="1"/>
    <col min="1038" max="1038" width="3.33203125" style="14" customWidth="1"/>
    <col min="1039" max="1039" width="8" style="14" customWidth="1"/>
    <col min="1040" max="1280" width="9.109375" style="14"/>
    <col min="1281" max="1281" width="5.33203125" style="14" customWidth="1"/>
    <col min="1282" max="1282" width="9" style="14" customWidth="1"/>
    <col min="1283" max="1283" width="19.5546875" style="14" customWidth="1"/>
    <col min="1284" max="1284" width="25.109375" style="14" customWidth="1"/>
    <col min="1285" max="1290" width="19.5546875" style="14" customWidth="1"/>
    <col min="1291" max="1292" width="19.6640625" style="14" customWidth="1"/>
    <col min="1293" max="1293" width="8.6640625" style="14" customWidth="1"/>
    <col min="1294" max="1294" width="3.33203125" style="14" customWidth="1"/>
    <col min="1295" max="1295" width="8" style="14" customWidth="1"/>
    <col min="1296" max="1536" width="9.109375" style="14"/>
    <col min="1537" max="1537" width="5.33203125" style="14" customWidth="1"/>
    <col min="1538" max="1538" width="9" style="14" customWidth="1"/>
    <col min="1539" max="1539" width="19.5546875" style="14" customWidth="1"/>
    <col min="1540" max="1540" width="25.109375" style="14" customWidth="1"/>
    <col min="1541" max="1546" width="19.5546875" style="14" customWidth="1"/>
    <col min="1547" max="1548" width="19.6640625" style="14" customWidth="1"/>
    <col min="1549" max="1549" width="8.6640625" style="14" customWidth="1"/>
    <col min="1550" max="1550" width="3.33203125" style="14" customWidth="1"/>
    <col min="1551" max="1551" width="8" style="14" customWidth="1"/>
    <col min="1552" max="1792" width="9.109375" style="14"/>
    <col min="1793" max="1793" width="5.33203125" style="14" customWidth="1"/>
    <col min="1794" max="1794" width="9" style="14" customWidth="1"/>
    <col min="1795" max="1795" width="19.5546875" style="14" customWidth="1"/>
    <col min="1796" max="1796" width="25.109375" style="14" customWidth="1"/>
    <col min="1797" max="1802" width="19.5546875" style="14" customWidth="1"/>
    <col min="1803" max="1804" width="19.6640625" style="14" customWidth="1"/>
    <col min="1805" max="1805" width="8.6640625" style="14" customWidth="1"/>
    <col min="1806" max="1806" width="3.33203125" style="14" customWidth="1"/>
    <col min="1807" max="1807" width="8" style="14" customWidth="1"/>
    <col min="1808" max="2048" width="9.109375" style="14"/>
    <col min="2049" max="2049" width="5.33203125" style="14" customWidth="1"/>
    <col min="2050" max="2050" width="9" style="14" customWidth="1"/>
    <col min="2051" max="2051" width="19.5546875" style="14" customWidth="1"/>
    <col min="2052" max="2052" width="25.109375" style="14" customWidth="1"/>
    <col min="2053" max="2058" width="19.5546875" style="14" customWidth="1"/>
    <col min="2059" max="2060" width="19.6640625" style="14" customWidth="1"/>
    <col min="2061" max="2061" width="8.6640625" style="14" customWidth="1"/>
    <col min="2062" max="2062" width="3.33203125" style="14" customWidth="1"/>
    <col min="2063" max="2063" width="8" style="14" customWidth="1"/>
    <col min="2064" max="2304" width="9.109375" style="14"/>
    <col min="2305" max="2305" width="5.33203125" style="14" customWidth="1"/>
    <col min="2306" max="2306" width="9" style="14" customWidth="1"/>
    <col min="2307" max="2307" width="19.5546875" style="14" customWidth="1"/>
    <col min="2308" max="2308" width="25.109375" style="14" customWidth="1"/>
    <col min="2309" max="2314" width="19.5546875" style="14" customWidth="1"/>
    <col min="2315" max="2316" width="19.6640625" style="14" customWidth="1"/>
    <col min="2317" max="2317" width="8.6640625" style="14" customWidth="1"/>
    <col min="2318" max="2318" width="3.33203125" style="14" customWidth="1"/>
    <col min="2319" max="2319" width="8" style="14" customWidth="1"/>
    <col min="2320" max="2560" width="9.109375" style="14"/>
    <col min="2561" max="2561" width="5.33203125" style="14" customWidth="1"/>
    <col min="2562" max="2562" width="9" style="14" customWidth="1"/>
    <col min="2563" max="2563" width="19.5546875" style="14" customWidth="1"/>
    <col min="2564" max="2564" width="25.109375" style="14" customWidth="1"/>
    <col min="2565" max="2570" width="19.5546875" style="14" customWidth="1"/>
    <col min="2571" max="2572" width="19.6640625" style="14" customWidth="1"/>
    <col min="2573" max="2573" width="8.6640625" style="14" customWidth="1"/>
    <col min="2574" max="2574" width="3.33203125" style="14" customWidth="1"/>
    <col min="2575" max="2575" width="8" style="14" customWidth="1"/>
    <col min="2576" max="2816" width="9.109375" style="14"/>
    <col min="2817" max="2817" width="5.33203125" style="14" customWidth="1"/>
    <col min="2818" max="2818" width="9" style="14" customWidth="1"/>
    <col min="2819" max="2819" width="19.5546875" style="14" customWidth="1"/>
    <col min="2820" max="2820" width="25.109375" style="14" customWidth="1"/>
    <col min="2821" max="2826" width="19.5546875" style="14" customWidth="1"/>
    <col min="2827" max="2828" width="19.6640625" style="14" customWidth="1"/>
    <col min="2829" max="2829" width="8.6640625" style="14" customWidth="1"/>
    <col min="2830" max="2830" width="3.33203125" style="14" customWidth="1"/>
    <col min="2831" max="2831" width="8" style="14" customWidth="1"/>
    <col min="2832" max="3072" width="9.109375" style="14"/>
    <col min="3073" max="3073" width="5.33203125" style="14" customWidth="1"/>
    <col min="3074" max="3074" width="9" style="14" customWidth="1"/>
    <col min="3075" max="3075" width="19.5546875" style="14" customWidth="1"/>
    <col min="3076" max="3076" width="25.109375" style="14" customWidth="1"/>
    <col min="3077" max="3082" width="19.5546875" style="14" customWidth="1"/>
    <col min="3083" max="3084" width="19.6640625" style="14" customWidth="1"/>
    <col min="3085" max="3085" width="8.6640625" style="14" customWidth="1"/>
    <col min="3086" max="3086" width="3.33203125" style="14" customWidth="1"/>
    <col min="3087" max="3087" width="8" style="14" customWidth="1"/>
    <col min="3088" max="3328" width="9.109375" style="14"/>
    <col min="3329" max="3329" width="5.33203125" style="14" customWidth="1"/>
    <col min="3330" max="3330" width="9" style="14" customWidth="1"/>
    <col min="3331" max="3331" width="19.5546875" style="14" customWidth="1"/>
    <col min="3332" max="3332" width="25.109375" style="14" customWidth="1"/>
    <col min="3333" max="3338" width="19.5546875" style="14" customWidth="1"/>
    <col min="3339" max="3340" width="19.6640625" style="14" customWidth="1"/>
    <col min="3341" max="3341" width="8.6640625" style="14" customWidth="1"/>
    <col min="3342" max="3342" width="3.33203125" style="14" customWidth="1"/>
    <col min="3343" max="3343" width="8" style="14" customWidth="1"/>
    <col min="3344" max="3584" width="9.109375" style="14"/>
    <col min="3585" max="3585" width="5.33203125" style="14" customWidth="1"/>
    <col min="3586" max="3586" width="9" style="14" customWidth="1"/>
    <col min="3587" max="3587" width="19.5546875" style="14" customWidth="1"/>
    <col min="3588" max="3588" width="25.109375" style="14" customWidth="1"/>
    <col min="3589" max="3594" width="19.5546875" style="14" customWidth="1"/>
    <col min="3595" max="3596" width="19.6640625" style="14" customWidth="1"/>
    <col min="3597" max="3597" width="8.6640625" style="14" customWidth="1"/>
    <col min="3598" max="3598" width="3.33203125" style="14" customWidth="1"/>
    <col min="3599" max="3599" width="8" style="14" customWidth="1"/>
    <col min="3600" max="3840" width="9.109375" style="14"/>
    <col min="3841" max="3841" width="5.33203125" style="14" customWidth="1"/>
    <col min="3842" max="3842" width="9" style="14" customWidth="1"/>
    <col min="3843" max="3843" width="19.5546875" style="14" customWidth="1"/>
    <col min="3844" max="3844" width="25.109375" style="14" customWidth="1"/>
    <col min="3845" max="3850" width="19.5546875" style="14" customWidth="1"/>
    <col min="3851" max="3852" width="19.6640625" style="14" customWidth="1"/>
    <col min="3853" max="3853" width="8.6640625" style="14" customWidth="1"/>
    <col min="3854" max="3854" width="3.33203125" style="14" customWidth="1"/>
    <col min="3855" max="3855" width="8" style="14" customWidth="1"/>
    <col min="3856" max="4096" width="9.109375" style="14"/>
    <col min="4097" max="4097" width="5.33203125" style="14" customWidth="1"/>
    <col min="4098" max="4098" width="9" style="14" customWidth="1"/>
    <col min="4099" max="4099" width="19.5546875" style="14" customWidth="1"/>
    <col min="4100" max="4100" width="25.109375" style="14" customWidth="1"/>
    <col min="4101" max="4106" width="19.5546875" style="14" customWidth="1"/>
    <col min="4107" max="4108" width="19.6640625" style="14" customWidth="1"/>
    <col min="4109" max="4109" width="8.6640625" style="14" customWidth="1"/>
    <col min="4110" max="4110" width="3.33203125" style="14" customWidth="1"/>
    <col min="4111" max="4111" width="8" style="14" customWidth="1"/>
    <col min="4112" max="4352" width="9.109375" style="14"/>
    <col min="4353" max="4353" width="5.33203125" style="14" customWidth="1"/>
    <col min="4354" max="4354" width="9" style="14" customWidth="1"/>
    <col min="4355" max="4355" width="19.5546875" style="14" customWidth="1"/>
    <col min="4356" max="4356" width="25.109375" style="14" customWidth="1"/>
    <col min="4357" max="4362" width="19.5546875" style="14" customWidth="1"/>
    <col min="4363" max="4364" width="19.6640625" style="14" customWidth="1"/>
    <col min="4365" max="4365" width="8.6640625" style="14" customWidth="1"/>
    <col min="4366" max="4366" width="3.33203125" style="14" customWidth="1"/>
    <col min="4367" max="4367" width="8" style="14" customWidth="1"/>
    <col min="4368" max="4608" width="9.109375" style="14"/>
    <col min="4609" max="4609" width="5.33203125" style="14" customWidth="1"/>
    <col min="4610" max="4610" width="9" style="14" customWidth="1"/>
    <col min="4611" max="4611" width="19.5546875" style="14" customWidth="1"/>
    <col min="4612" max="4612" width="25.109375" style="14" customWidth="1"/>
    <col min="4613" max="4618" width="19.5546875" style="14" customWidth="1"/>
    <col min="4619" max="4620" width="19.6640625" style="14" customWidth="1"/>
    <col min="4621" max="4621" width="8.6640625" style="14" customWidth="1"/>
    <col min="4622" max="4622" width="3.33203125" style="14" customWidth="1"/>
    <col min="4623" max="4623" width="8" style="14" customWidth="1"/>
    <col min="4624" max="4864" width="9.109375" style="14"/>
    <col min="4865" max="4865" width="5.33203125" style="14" customWidth="1"/>
    <col min="4866" max="4866" width="9" style="14" customWidth="1"/>
    <col min="4867" max="4867" width="19.5546875" style="14" customWidth="1"/>
    <col min="4868" max="4868" width="25.109375" style="14" customWidth="1"/>
    <col min="4869" max="4874" width="19.5546875" style="14" customWidth="1"/>
    <col min="4875" max="4876" width="19.6640625" style="14" customWidth="1"/>
    <col min="4877" max="4877" width="8.6640625" style="14" customWidth="1"/>
    <col min="4878" max="4878" width="3.33203125" style="14" customWidth="1"/>
    <col min="4879" max="4879" width="8" style="14" customWidth="1"/>
    <col min="4880" max="5120" width="9.109375" style="14"/>
    <col min="5121" max="5121" width="5.33203125" style="14" customWidth="1"/>
    <col min="5122" max="5122" width="9" style="14" customWidth="1"/>
    <col min="5123" max="5123" width="19.5546875" style="14" customWidth="1"/>
    <col min="5124" max="5124" width="25.109375" style="14" customWidth="1"/>
    <col min="5125" max="5130" width="19.5546875" style="14" customWidth="1"/>
    <col min="5131" max="5132" width="19.6640625" style="14" customWidth="1"/>
    <col min="5133" max="5133" width="8.6640625" style="14" customWidth="1"/>
    <col min="5134" max="5134" width="3.33203125" style="14" customWidth="1"/>
    <col min="5135" max="5135" width="8" style="14" customWidth="1"/>
    <col min="5136" max="5376" width="9.109375" style="14"/>
    <col min="5377" max="5377" width="5.33203125" style="14" customWidth="1"/>
    <col min="5378" max="5378" width="9" style="14" customWidth="1"/>
    <col min="5379" max="5379" width="19.5546875" style="14" customWidth="1"/>
    <col min="5380" max="5380" width="25.109375" style="14" customWidth="1"/>
    <col min="5381" max="5386" width="19.5546875" style="14" customWidth="1"/>
    <col min="5387" max="5388" width="19.6640625" style="14" customWidth="1"/>
    <col min="5389" max="5389" width="8.6640625" style="14" customWidth="1"/>
    <col min="5390" max="5390" width="3.33203125" style="14" customWidth="1"/>
    <col min="5391" max="5391" width="8" style="14" customWidth="1"/>
    <col min="5392" max="5632" width="9.109375" style="14"/>
    <col min="5633" max="5633" width="5.33203125" style="14" customWidth="1"/>
    <col min="5634" max="5634" width="9" style="14" customWidth="1"/>
    <col min="5635" max="5635" width="19.5546875" style="14" customWidth="1"/>
    <col min="5636" max="5636" width="25.109375" style="14" customWidth="1"/>
    <col min="5637" max="5642" width="19.5546875" style="14" customWidth="1"/>
    <col min="5643" max="5644" width="19.6640625" style="14" customWidth="1"/>
    <col min="5645" max="5645" width="8.6640625" style="14" customWidth="1"/>
    <col min="5646" max="5646" width="3.33203125" style="14" customWidth="1"/>
    <col min="5647" max="5647" width="8" style="14" customWidth="1"/>
    <col min="5648" max="5888" width="9.109375" style="14"/>
    <col min="5889" max="5889" width="5.33203125" style="14" customWidth="1"/>
    <col min="5890" max="5890" width="9" style="14" customWidth="1"/>
    <col min="5891" max="5891" width="19.5546875" style="14" customWidth="1"/>
    <col min="5892" max="5892" width="25.109375" style="14" customWidth="1"/>
    <col min="5893" max="5898" width="19.5546875" style="14" customWidth="1"/>
    <col min="5899" max="5900" width="19.6640625" style="14" customWidth="1"/>
    <col min="5901" max="5901" width="8.6640625" style="14" customWidth="1"/>
    <col min="5902" max="5902" width="3.33203125" style="14" customWidth="1"/>
    <col min="5903" max="5903" width="8" style="14" customWidth="1"/>
    <col min="5904" max="6144" width="9.109375" style="14"/>
    <col min="6145" max="6145" width="5.33203125" style="14" customWidth="1"/>
    <col min="6146" max="6146" width="9" style="14" customWidth="1"/>
    <col min="6147" max="6147" width="19.5546875" style="14" customWidth="1"/>
    <col min="6148" max="6148" width="25.109375" style="14" customWidth="1"/>
    <col min="6149" max="6154" width="19.5546875" style="14" customWidth="1"/>
    <col min="6155" max="6156" width="19.6640625" style="14" customWidth="1"/>
    <col min="6157" max="6157" width="8.6640625" style="14" customWidth="1"/>
    <col min="6158" max="6158" width="3.33203125" style="14" customWidth="1"/>
    <col min="6159" max="6159" width="8" style="14" customWidth="1"/>
    <col min="6160" max="6400" width="9.109375" style="14"/>
    <col min="6401" max="6401" width="5.33203125" style="14" customWidth="1"/>
    <col min="6402" max="6402" width="9" style="14" customWidth="1"/>
    <col min="6403" max="6403" width="19.5546875" style="14" customWidth="1"/>
    <col min="6404" max="6404" width="25.109375" style="14" customWidth="1"/>
    <col min="6405" max="6410" width="19.5546875" style="14" customWidth="1"/>
    <col min="6411" max="6412" width="19.6640625" style="14" customWidth="1"/>
    <col min="6413" max="6413" width="8.6640625" style="14" customWidth="1"/>
    <col min="6414" max="6414" width="3.33203125" style="14" customWidth="1"/>
    <col min="6415" max="6415" width="8" style="14" customWidth="1"/>
    <col min="6416" max="6656" width="9.109375" style="14"/>
    <col min="6657" max="6657" width="5.33203125" style="14" customWidth="1"/>
    <col min="6658" max="6658" width="9" style="14" customWidth="1"/>
    <col min="6659" max="6659" width="19.5546875" style="14" customWidth="1"/>
    <col min="6660" max="6660" width="25.109375" style="14" customWidth="1"/>
    <col min="6661" max="6666" width="19.5546875" style="14" customWidth="1"/>
    <col min="6667" max="6668" width="19.6640625" style="14" customWidth="1"/>
    <col min="6669" max="6669" width="8.6640625" style="14" customWidth="1"/>
    <col min="6670" max="6670" width="3.33203125" style="14" customWidth="1"/>
    <col min="6671" max="6671" width="8" style="14" customWidth="1"/>
    <col min="6672" max="6912" width="9.109375" style="14"/>
    <col min="6913" max="6913" width="5.33203125" style="14" customWidth="1"/>
    <col min="6914" max="6914" width="9" style="14" customWidth="1"/>
    <col min="6915" max="6915" width="19.5546875" style="14" customWidth="1"/>
    <col min="6916" max="6916" width="25.109375" style="14" customWidth="1"/>
    <col min="6917" max="6922" width="19.5546875" style="14" customWidth="1"/>
    <col min="6923" max="6924" width="19.6640625" style="14" customWidth="1"/>
    <col min="6925" max="6925" width="8.6640625" style="14" customWidth="1"/>
    <col min="6926" max="6926" width="3.33203125" style="14" customWidth="1"/>
    <col min="6927" max="6927" width="8" style="14" customWidth="1"/>
    <col min="6928" max="7168" width="9.109375" style="14"/>
    <col min="7169" max="7169" width="5.33203125" style="14" customWidth="1"/>
    <col min="7170" max="7170" width="9" style="14" customWidth="1"/>
    <col min="7171" max="7171" width="19.5546875" style="14" customWidth="1"/>
    <col min="7172" max="7172" width="25.109375" style="14" customWidth="1"/>
    <col min="7173" max="7178" width="19.5546875" style="14" customWidth="1"/>
    <col min="7179" max="7180" width="19.6640625" style="14" customWidth="1"/>
    <col min="7181" max="7181" width="8.6640625" style="14" customWidth="1"/>
    <col min="7182" max="7182" width="3.33203125" style="14" customWidth="1"/>
    <col min="7183" max="7183" width="8" style="14" customWidth="1"/>
    <col min="7184" max="7424" width="9.109375" style="14"/>
    <col min="7425" max="7425" width="5.33203125" style="14" customWidth="1"/>
    <col min="7426" max="7426" width="9" style="14" customWidth="1"/>
    <col min="7427" max="7427" width="19.5546875" style="14" customWidth="1"/>
    <col min="7428" max="7428" width="25.109375" style="14" customWidth="1"/>
    <col min="7429" max="7434" width="19.5546875" style="14" customWidth="1"/>
    <col min="7435" max="7436" width="19.6640625" style="14" customWidth="1"/>
    <col min="7437" max="7437" width="8.6640625" style="14" customWidth="1"/>
    <col min="7438" max="7438" width="3.33203125" style="14" customWidth="1"/>
    <col min="7439" max="7439" width="8" style="14" customWidth="1"/>
    <col min="7440" max="7680" width="9.109375" style="14"/>
    <col min="7681" max="7681" width="5.33203125" style="14" customWidth="1"/>
    <col min="7682" max="7682" width="9" style="14" customWidth="1"/>
    <col min="7683" max="7683" width="19.5546875" style="14" customWidth="1"/>
    <col min="7684" max="7684" width="25.109375" style="14" customWidth="1"/>
    <col min="7685" max="7690" width="19.5546875" style="14" customWidth="1"/>
    <col min="7691" max="7692" width="19.6640625" style="14" customWidth="1"/>
    <col min="7693" max="7693" width="8.6640625" style="14" customWidth="1"/>
    <col min="7694" max="7694" width="3.33203125" style="14" customWidth="1"/>
    <col min="7695" max="7695" width="8" style="14" customWidth="1"/>
    <col min="7696" max="7936" width="9.109375" style="14"/>
    <col min="7937" max="7937" width="5.33203125" style="14" customWidth="1"/>
    <col min="7938" max="7938" width="9" style="14" customWidth="1"/>
    <col min="7939" max="7939" width="19.5546875" style="14" customWidth="1"/>
    <col min="7940" max="7940" width="25.109375" style="14" customWidth="1"/>
    <col min="7941" max="7946" width="19.5546875" style="14" customWidth="1"/>
    <col min="7947" max="7948" width="19.6640625" style="14" customWidth="1"/>
    <col min="7949" max="7949" width="8.6640625" style="14" customWidth="1"/>
    <col min="7950" max="7950" width="3.33203125" style="14" customWidth="1"/>
    <col min="7951" max="7951" width="8" style="14" customWidth="1"/>
    <col min="7952" max="8192" width="9.109375" style="14"/>
    <col min="8193" max="8193" width="5.33203125" style="14" customWidth="1"/>
    <col min="8194" max="8194" width="9" style="14" customWidth="1"/>
    <col min="8195" max="8195" width="19.5546875" style="14" customWidth="1"/>
    <col min="8196" max="8196" width="25.109375" style="14" customWidth="1"/>
    <col min="8197" max="8202" width="19.5546875" style="14" customWidth="1"/>
    <col min="8203" max="8204" width="19.6640625" style="14" customWidth="1"/>
    <col min="8205" max="8205" width="8.6640625" style="14" customWidth="1"/>
    <col min="8206" max="8206" width="3.33203125" style="14" customWidth="1"/>
    <col min="8207" max="8207" width="8" style="14" customWidth="1"/>
    <col min="8208" max="8448" width="9.109375" style="14"/>
    <col min="8449" max="8449" width="5.33203125" style="14" customWidth="1"/>
    <col min="8450" max="8450" width="9" style="14" customWidth="1"/>
    <col min="8451" max="8451" width="19.5546875" style="14" customWidth="1"/>
    <col min="8452" max="8452" width="25.109375" style="14" customWidth="1"/>
    <col min="8453" max="8458" width="19.5546875" style="14" customWidth="1"/>
    <col min="8459" max="8460" width="19.6640625" style="14" customWidth="1"/>
    <col min="8461" max="8461" width="8.6640625" style="14" customWidth="1"/>
    <col min="8462" max="8462" width="3.33203125" style="14" customWidth="1"/>
    <col min="8463" max="8463" width="8" style="14" customWidth="1"/>
    <col min="8464" max="8704" width="9.109375" style="14"/>
    <col min="8705" max="8705" width="5.33203125" style="14" customWidth="1"/>
    <col min="8706" max="8706" width="9" style="14" customWidth="1"/>
    <col min="8707" max="8707" width="19.5546875" style="14" customWidth="1"/>
    <col min="8708" max="8708" width="25.109375" style="14" customWidth="1"/>
    <col min="8709" max="8714" width="19.5546875" style="14" customWidth="1"/>
    <col min="8715" max="8716" width="19.6640625" style="14" customWidth="1"/>
    <col min="8717" max="8717" width="8.6640625" style="14" customWidth="1"/>
    <col min="8718" max="8718" width="3.33203125" style="14" customWidth="1"/>
    <col min="8719" max="8719" width="8" style="14" customWidth="1"/>
    <col min="8720" max="8960" width="9.109375" style="14"/>
    <col min="8961" max="8961" width="5.33203125" style="14" customWidth="1"/>
    <col min="8962" max="8962" width="9" style="14" customWidth="1"/>
    <col min="8963" max="8963" width="19.5546875" style="14" customWidth="1"/>
    <col min="8964" max="8964" width="25.109375" style="14" customWidth="1"/>
    <col min="8965" max="8970" width="19.5546875" style="14" customWidth="1"/>
    <col min="8971" max="8972" width="19.6640625" style="14" customWidth="1"/>
    <col min="8973" max="8973" width="8.6640625" style="14" customWidth="1"/>
    <col min="8974" max="8974" width="3.33203125" style="14" customWidth="1"/>
    <col min="8975" max="8975" width="8" style="14" customWidth="1"/>
    <col min="8976" max="9216" width="9.109375" style="14"/>
    <col min="9217" max="9217" width="5.33203125" style="14" customWidth="1"/>
    <col min="9218" max="9218" width="9" style="14" customWidth="1"/>
    <col min="9219" max="9219" width="19.5546875" style="14" customWidth="1"/>
    <col min="9220" max="9220" width="25.109375" style="14" customWidth="1"/>
    <col min="9221" max="9226" width="19.5546875" style="14" customWidth="1"/>
    <col min="9227" max="9228" width="19.6640625" style="14" customWidth="1"/>
    <col min="9229" max="9229" width="8.6640625" style="14" customWidth="1"/>
    <col min="9230" max="9230" width="3.33203125" style="14" customWidth="1"/>
    <col min="9231" max="9231" width="8" style="14" customWidth="1"/>
    <col min="9232" max="9472" width="9.109375" style="14"/>
    <col min="9473" max="9473" width="5.33203125" style="14" customWidth="1"/>
    <col min="9474" max="9474" width="9" style="14" customWidth="1"/>
    <col min="9475" max="9475" width="19.5546875" style="14" customWidth="1"/>
    <col min="9476" max="9476" width="25.109375" style="14" customWidth="1"/>
    <col min="9477" max="9482" width="19.5546875" style="14" customWidth="1"/>
    <col min="9483" max="9484" width="19.6640625" style="14" customWidth="1"/>
    <col min="9485" max="9485" width="8.6640625" style="14" customWidth="1"/>
    <col min="9486" max="9486" width="3.33203125" style="14" customWidth="1"/>
    <col min="9487" max="9487" width="8" style="14" customWidth="1"/>
    <col min="9488" max="9728" width="9.109375" style="14"/>
    <col min="9729" max="9729" width="5.33203125" style="14" customWidth="1"/>
    <col min="9730" max="9730" width="9" style="14" customWidth="1"/>
    <col min="9731" max="9731" width="19.5546875" style="14" customWidth="1"/>
    <col min="9732" max="9732" width="25.109375" style="14" customWidth="1"/>
    <col min="9733" max="9738" width="19.5546875" style="14" customWidth="1"/>
    <col min="9739" max="9740" width="19.6640625" style="14" customWidth="1"/>
    <col min="9741" max="9741" width="8.6640625" style="14" customWidth="1"/>
    <col min="9742" max="9742" width="3.33203125" style="14" customWidth="1"/>
    <col min="9743" max="9743" width="8" style="14" customWidth="1"/>
    <col min="9744" max="9984" width="9.109375" style="14"/>
    <col min="9985" max="9985" width="5.33203125" style="14" customWidth="1"/>
    <col min="9986" max="9986" width="9" style="14" customWidth="1"/>
    <col min="9987" max="9987" width="19.5546875" style="14" customWidth="1"/>
    <col min="9988" max="9988" width="25.109375" style="14" customWidth="1"/>
    <col min="9989" max="9994" width="19.5546875" style="14" customWidth="1"/>
    <col min="9995" max="9996" width="19.6640625" style="14" customWidth="1"/>
    <col min="9997" max="9997" width="8.6640625" style="14" customWidth="1"/>
    <col min="9998" max="9998" width="3.33203125" style="14" customWidth="1"/>
    <col min="9999" max="9999" width="8" style="14" customWidth="1"/>
    <col min="10000" max="10240" width="9.109375" style="14"/>
    <col min="10241" max="10241" width="5.33203125" style="14" customWidth="1"/>
    <col min="10242" max="10242" width="9" style="14" customWidth="1"/>
    <col min="10243" max="10243" width="19.5546875" style="14" customWidth="1"/>
    <col min="10244" max="10244" width="25.109375" style="14" customWidth="1"/>
    <col min="10245" max="10250" width="19.5546875" style="14" customWidth="1"/>
    <col min="10251" max="10252" width="19.6640625" style="14" customWidth="1"/>
    <col min="10253" max="10253" width="8.6640625" style="14" customWidth="1"/>
    <col min="10254" max="10254" width="3.33203125" style="14" customWidth="1"/>
    <col min="10255" max="10255" width="8" style="14" customWidth="1"/>
    <col min="10256" max="10496" width="9.109375" style="14"/>
    <col min="10497" max="10497" width="5.33203125" style="14" customWidth="1"/>
    <col min="10498" max="10498" width="9" style="14" customWidth="1"/>
    <col min="10499" max="10499" width="19.5546875" style="14" customWidth="1"/>
    <col min="10500" max="10500" width="25.109375" style="14" customWidth="1"/>
    <col min="10501" max="10506" width="19.5546875" style="14" customWidth="1"/>
    <col min="10507" max="10508" width="19.6640625" style="14" customWidth="1"/>
    <col min="10509" max="10509" width="8.6640625" style="14" customWidth="1"/>
    <col min="10510" max="10510" width="3.33203125" style="14" customWidth="1"/>
    <col min="10511" max="10511" width="8" style="14" customWidth="1"/>
    <col min="10512" max="10752" width="9.109375" style="14"/>
    <col min="10753" max="10753" width="5.33203125" style="14" customWidth="1"/>
    <col min="10754" max="10754" width="9" style="14" customWidth="1"/>
    <col min="10755" max="10755" width="19.5546875" style="14" customWidth="1"/>
    <col min="10756" max="10756" width="25.109375" style="14" customWidth="1"/>
    <col min="10757" max="10762" width="19.5546875" style="14" customWidth="1"/>
    <col min="10763" max="10764" width="19.6640625" style="14" customWidth="1"/>
    <col min="10765" max="10765" width="8.6640625" style="14" customWidth="1"/>
    <col min="10766" max="10766" width="3.33203125" style="14" customWidth="1"/>
    <col min="10767" max="10767" width="8" style="14" customWidth="1"/>
    <col min="10768" max="11008" width="9.109375" style="14"/>
    <col min="11009" max="11009" width="5.33203125" style="14" customWidth="1"/>
    <col min="11010" max="11010" width="9" style="14" customWidth="1"/>
    <col min="11011" max="11011" width="19.5546875" style="14" customWidth="1"/>
    <col min="11012" max="11012" width="25.109375" style="14" customWidth="1"/>
    <col min="11013" max="11018" width="19.5546875" style="14" customWidth="1"/>
    <col min="11019" max="11020" width="19.6640625" style="14" customWidth="1"/>
    <col min="11021" max="11021" width="8.6640625" style="14" customWidth="1"/>
    <col min="11022" max="11022" width="3.33203125" style="14" customWidth="1"/>
    <col min="11023" max="11023" width="8" style="14" customWidth="1"/>
    <col min="11024" max="11264" width="9.109375" style="14"/>
    <col min="11265" max="11265" width="5.33203125" style="14" customWidth="1"/>
    <col min="11266" max="11266" width="9" style="14" customWidth="1"/>
    <col min="11267" max="11267" width="19.5546875" style="14" customWidth="1"/>
    <col min="11268" max="11268" width="25.109375" style="14" customWidth="1"/>
    <col min="11269" max="11274" width="19.5546875" style="14" customWidth="1"/>
    <col min="11275" max="11276" width="19.6640625" style="14" customWidth="1"/>
    <col min="11277" max="11277" width="8.6640625" style="14" customWidth="1"/>
    <col min="11278" max="11278" width="3.33203125" style="14" customWidth="1"/>
    <col min="11279" max="11279" width="8" style="14" customWidth="1"/>
    <col min="11280" max="11520" width="9.109375" style="14"/>
    <col min="11521" max="11521" width="5.33203125" style="14" customWidth="1"/>
    <col min="11522" max="11522" width="9" style="14" customWidth="1"/>
    <col min="11523" max="11523" width="19.5546875" style="14" customWidth="1"/>
    <col min="11524" max="11524" width="25.109375" style="14" customWidth="1"/>
    <col min="11525" max="11530" width="19.5546875" style="14" customWidth="1"/>
    <col min="11531" max="11532" width="19.6640625" style="14" customWidth="1"/>
    <col min="11533" max="11533" width="8.6640625" style="14" customWidth="1"/>
    <col min="11534" max="11534" width="3.33203125" style="14" customWidth="1"/>
    <col min="11535" max="11535" width="8" style="14" customWidth="1"/>
    <col min="11536" max="11776" width="9.109375" style="14"/>
    <col min="11777" max="11777" width="5.33203125" style="14" customWidth="1"/>
    <col min="11778" max="11778" width="9" style="14" customWidth="1"/>
    <col min="11779" max="11779" width="19.5546875" style="14" customWidth="1"/>
    <col min="11780" max="11780" width="25.109375" style="14" customWidth="1"/>
    <col min="11781" max="11786" width="19.5546875" style="14" customWidth="1"/>
    <col min="11787" max="11788" width="19.6640625" style="14" customWidth="1"/>
    <col min="11789" max="11789" width="8.6640625" style="14" customWidth="1"/>
    <col min="11790" max="11790" width="3.33203125" style="14" customWidth="1"/>
    <col min="11791" max="11791" width="8" style="14" customWidth="1"/>
    <col min="11792" max="12032" width="9.109375" style="14"/>
    <col min="12033" max="12033" width="5.33203125" style="14" customWidth="1"/>
    <col min="12034" max="12034" width="9" style="14" customWidth="1"/>
    <col min="12035" max="12035" width="19.5546875" style="14" customWidth="1"/>
    <col min="12036" max="12036" width="25.109375" style="14" customWidth="1"/>
    <col min="12037" max="12042" width="19.5546875" style="14" customWidth="1"/>
    <col min="12043" max="12044" width="19.6640625" style="14" customWidth="1"/>
    <col min="12045" max="12045" width="8.6640625" style="14" customWidth="1"/>
    <col min="12046" max="12046" width="3.33203125" style="14" customWidth="1"/>
    <col min="12047" max="12047" width="8" style="14" customWidth="1"/>
    <col min="12048" max="12288" width="9.109375" style="14"/>
    <col min="12289" max="12289" width="5.33203125" style="14" customWidth="1"/>
    <col min="12290" max="12290" width="9" style="14" customWidth="1"/>
    <col min="12291" max="12291" width="19.5546875" style="14" customWidth="1"/>
    <col min="12292" max="12292" width="25.109375" style="14" customWidth="1"/>
    <col min="12293" max="12298" width="19.5546875" style="14" customWidth="1"/>
    <col min="12299" max="12300" width="19.6640625" style="14" customWidth="1"/>
    <col min="12301" max="12301" width="8.6640625" style="14" customWidth="1"/>
    <col min="12302" max="12302" width="3.33203125" style="14" customWidth="1"/>
    <col min="12303" max="12303" width="8" style="14" customWidth="1"/>
    <col min="12304" max="12544" width="9.109375" style="14"/>
    <col min="12545" max="12545" width="5.33203125" style="14" customWidth="1"/>
    <col min="12546" max="12546" width="9" style="14" customWidth="1"/>
    <col min="12547" max="12547" width="19.5546875" style="14" customWidth="1"/>
    <col min="12548" max="12548" width="25.109375" style="14" customWidth="1"/>
    <col min="12549" max="12554" width="19.5546875" style="14" customWidth="1"/>
    <col min="12555" max="12556" width="19.6640625" style="14" customWidth="1"/>
    <col min="12557" max="12557" width="8.6640625" style="14" customWidth="1"/>
    <col min="12558" max="12558" width="3.33203125" style="14" customWidth="1"/>
    <col min="12559" max="12559" width="8" style="14" customWidth="1"/>
    <col min="12560" max="12800" width="9.109375" style="14"/>
    <col min="12801" max="12801" width="5.33203125" style="14" customWidth="1"/>
    <col min="12802" max="12802" width="9" style="14" customWidth="1"/>
    <col min="12803" max="12803" width="19.5546875" style="14" customWidth="1"/>
    <col min="12804" max="12804" width="25.109375" style="14" customWidth="1"/>
    <col min="12805" max="12810" width="19.5546875" style="14" customWidth="1"/>
    <col min="12811" max="12812" width="19.6640625" style="14" customWidth="1"/>
    <col min="12813" max="12813" width="8.6640625" style="14" customWidth="1"/>
    <col min="12814" max="12814" width="3.33203125" style="14" customWidth="1"/>
    <col min="12815" max="12815" width="8" style="14" customWidth="1"/>
    <col min="12816" max="13056" width="9.109375" style="14"/>
    <col min="13057" max="13057" width="5.33203125" style="14" customWidth="1"/>
    <col min="13058" max="13058" width="9" style="14" customWidth="1"/>
    <col min="13059" max="13059" width="19.5546875" style="14" customWidth="1"/>
    <col min="13060" max="13060" width="25.109375" style="14" customWidth="1"/>
    <col min="13061" max="13066" width="19.5546875" style="14" customWidth="1"/>
    <col min="13067" max="13068" width="19.6640625" style="14" customWidth="1"/>
    <col min="13069" max="13069" width="8.6640625" style="14" customWidth="1"/>
    <col min="13070" max="13070" width="3.33203125" style="14" customWidth="1"/>
    <col min="13071" max="13071" width="8" style="14" customWidth="1"/>
    <col min="13072" max="13312" width="9.109375" style="14"/>
    <col min="13313" max="13313" width="5.33203125" style="14" customWidth="1"/>
    <col min="13314" max="13314" width="9" style="14" customWidth="1"/>
    <col min="13315" max="13315" width="19.5546875" style="14" customWidth="1"/>
    <col min="13316" max="13316" width="25.109375" style="14" customWidth="1"/>
    <col min="13317" max="13322" width="19.5546875" style="14" customWidth="1"/>
    <col min="13323" max="13324" width="19.6640625" style="14" customWidth="1"/>
    <col min="13325" max="13325" width="8.6640625" style="14" customWidth="1"/>
    <col min="13326" max="13326" width="3.33203125" style="14" customWidth="1"/>
    <col min="13327" max="13327" width="8" style="14" customWidth="1"/>
    <col min="13328" max="13568" width="9.109375" style="14"/>
    <col min="13569" max="13569" width="5.33203125" style="14" customWidth="1"/>
    <col min="13570" max="13570" width="9" style="14" customWidth="1"/>
    <col min="13571" max="13571" width="19.5546875" style="14" customWidth="1"/>
    <col min="13572" max="13572" width="25.109375" style="14" customWidth="1"/>
    <col min="13573" max="13578" width="19.5546875" style="14" customWidth="1"/>
    <col min="13579" max="13580" width="19.6640625" style="14" customWidth="1"/>
    <col min="13581" max="13581" width="8.6640625" style="14" customWidth="1"/>
    <col min="13582" max="13582" width="3.33203125" style="14" customWidth="1"/>
    <col min="13583" max="13583" width="8" style="14" customWidth="1"/>
    <col min="13584" max="13824" width="9.109375" style="14"/>
    <col min="13825" max="13825" width="5.33203125" style="14" customWidth="1"/>
    <col min="13826" max="13826" width="9" style="14" customWidth="1"/>
    <col min="13827" max="13827" width="19.5546875" style="14" customWidth="1"/>
    <col min="13828" max="13828" width="25.109375" style="14" customWidth="1"/>
    <col min="13829" max="13834" width="19.5546875" style="14" customWidth="1"/>
    <col min="13835" max="13836" width="19.6640625" style="14" customWidth="1"/>
    <col min="13837" max="13837" width="8.6640625" style="14" customWidth="1"/>
    <col min="13838" max="13838" width="3.33203125" style="14" customWidth="1"/>
    <col min="13839" max="13839" width="8" style="14" customWidth="1"/>
    <col min="13840" max="14080" width="9.109375" style="14"/>
    <col min="14081" max="14081" width="5.33203125" style="14" customWidth="1"/>
    <col min="14082" max="14082" width="9" style="14" customWidth="1"/>
    <col min="14083" max="14083" width="19.5546875" style="14" customWidth="1"/>
    <col min="14084" max="14084" width="25.109375" style="14" customWidth="1"/>
    <col min="14085" max="14090" width="19.5546875" style="14" customWidth="1"/>
    <col min="14091" max="14092" width="19.6640625" style="14" customWidth="1"/>
    <col min="14093" max="14093" width="8.6640625" style="14" customWidth="1"/>
    <col min="14094" max="14094" width="3.33203125" style="14" customWidth="1"/>
    <col min="14095" max="14095" width="8" style="14" customWidth="1"/>
    <col min="14096" max="14336" width="9.109375" style="14"/>
    <col min="14337" max="14337" width="5.33203125" style="14" customWidth="1"/>
    <col min="14338" max="14338" width="9" style="14" customWidth="1"/>
    <col min="14339" max="14339" width="19.5546875" style="14" customWidth="1"/>
    <col min="14340" max="14340" width="25.109375" style="14" customWidth="1"/>
    <col min="14341" max="14346" width="19.5546875" style="14" customWidth="1"/>
    <col min="14347" max="14348" width="19.6640625" style="14" customWidth="1"/>
    <col min="14349" max="14349" width="8.6640625" style="14" customWidth="1"/>
    <col min="14350" max="14350" width="3.33203125" style="14" customWidth="1"/>
    <col min="14351" max="14351" width="8" style="14" customWidth="1"/>
    <col min="14352" max="14592" width="9.109375" style="14"/>
    <col min="14593" max="14593" width="5.33203125" style="14" customWidth="1"/>
    <col min="14594" max="14594" width="9" style="14" customWidth="1"/>
    <col min="14595" max="14595" width="19.5546875" style="14" customWidth="1"/>
    <col min="14596" max="14596" width="25.109375" style="14" customWidth="1"/>
    <col min="14597" max="14602" width="19.5546875" style="14" customWidth="1"/>
    <col min="14603" max="14604" width="19.6640625" style="14" customWidth="1"/>
    <col min="14605" max="14605" width="8.6640625" style="14" customWidth="1"/>
    <col min="14606" max="14606" width="3.33203125" style="14" customWidth="1"/>
    <col min="14607" max="14607" width="8" style="14" customWidth="1"/>
    <col min="14608" max="14848" width="9.109375" style="14"/>
    <col min="14849" max="14849" width="5.33203125" style="14" customWidth="1"/>
    <col min="14850" max="14850" width="9" style="14" customWidth="1"/>
    <col min="14851" max="14851" width="19.5546875" style="14" customWidth="1"/>
    <col min="14852" max="14852" width="25.109375" style="14" customWidth="1"/>
    <col min="14853" max="14858" width="19.5546875" style="14" customWidth="1"/>
    <col min="14859" max="14860" width="19.6640625" style="14" customWidth="1"/>
    <col min="14861" max="14861" width="8.6640625" style="14" customWidth="1"/>
    <col min="14862" max="14862" width="3.33203125" style="14" customWidth="1"/>
    <col min="14863" max="14863" width="8" style="14" customWidth="1"/>
    <col min="14864" max="15104" width="9.109375" style="14"/>
    <col min="15105" max="15105" width="5.33203125" style="14" customWidth="1"/>
    <col min="15106" max="15106" width="9" style="14" customWidth="1"/>
    <col min="15107" max="15107" width="19.5546875" style="14" customWidth="1"/>
    <col min="15108" max="15108" width="25.109375" style="14" customWidth="1"/>
    <col min="15109" max="15114" width="19.5546875" style="14" customWidth="1"/>
    <col min="15115" max="15116" width="19.6640625" style="14" customWidth="1"/>
    <col min="15117" max="15117" width="8.6640625" style="14" customWidth="1"/>
    <col min="15118" max="15118" width="3.33203125" style="14" customWidth="1"/>
    <col min="15119" max="15119" width="8" style="14" customWidth="1"/>
    <col min="15120" max="15360" width="9.109375" style="14"/>
    <col min="15361" max="15361" width="5.33203125" style="14" customWidth="1"/>
    <col min="15362" max="15362" width="9" style="14" customWidth="1"/>
    <col min="15363" max="15363" width="19.5546875" style="14" customWidth="1"/>
    <col min="15364" max="15364" width="25.109375" style="14" customWidth="1"/>
    <col min="15365" max="15370" width="19.5546875" style="14" customWidth="1"/>
    <col min="15371" max="15372" width="19.6640625" style="14" customWidth="1"/>
    <col min="15373" max="15373" width="8.6640625" style="14" customWidth="1"/>
    <col min="15374" max="15374" width="3.33203125" style="14" customWidth="1"/>
    <col min="15375" max="15375" width="8" style="14" customWidth="1"/>
    <col min="15376" max="15616" width="9.109375" style="14"/>
    <col min="15617" max="15617" width="5.33203125" style="14" customWidth="1"/>
    <col min="15618" max="15618" width="9" style="14" customWidth="1"/>
    <col min="15619" max="15619" width="19.5546875" style="14" customWidth="1"/>
    <col min="15620" max="15620" width="25.109375" style="14" customWidth="1"/>
    <col min="15621" max="15626" width="19.5546875" style="14" customWidth="1"/>
    <col min="15627" max="15628" width="19.6640625" style="14" customWidth="1"/>
    <col min="15629" max="15629" width="8.6640625" style="14" customWidth="1"/>
    <col min="15630" max="15630" width="3.33203125" style="14" customWidth="1"/>
    <col min="15631" max="15631" width="8" style="14" customWidth="1"/>
    <col min="15632" max="15872" width="9.109375" style="14"/>
    <col min="15873" max="15873" width="5.33203125" style="14" customWidth="1"/>
    <col min="15874" max="15874" width="9" style="14" customWidth="1"/>
    <col min="15875" max="15875" width="19.5546875" style="14" customWidth="1"/>
    <col min="15876" max="15876" width="25.109375" style="14" customWidth="1"/>
    <col min="15877" max="15882" width="19.5546875" style="14" customWidth="1"/>
    <col min="15883" max="15884" width="19.6640625" style="14" customWidth="1"/>
    <col min="15885" max="15885" width="8.6640625" style="14" customWidth="1"/>
    <col min="15886" max="15886" width="3.33203125" style="14" customWidth="1"/>
    <col min="15887" max="15887" width="8" style="14" customWidth="1"/>
    <col min="15888" max="16128" width="9.109375" style="14"/>
    <col min="16129" max="16129" width="5.33203125" style="14" customWidth="1"/>
    <col min="16130" max="16130" width="9" style="14" customWidth="1"/>
    <col min="16131" max="16131" width="19.5546875" style="14" customWidth="1"/>
    <col min="16132" max="16132" width="25.109375" style="14" customWidth="1"/>
    <col min="16133" max="16138" width="19.5546875" style="14" customWidth="1"/>
    <col min="16139" max="16140" width="19.6640625" style="14" customWidth="1"/>
    <col min="16141" max="16141" width="8.6640625" style="14" customWidth="1"/>
    <col min="16142" max="16142" width="3.33203125" style="14" customWidth="1"/>
    <col min="16143" max="16143" width="8" style="14" customWidth="1"/>
    <col min="16144" max="16384" width="9.109375" style="14"/>
  </cols>
  <sheetData>
    <row r="1" spans="1:15" ht="22.8" x14ac:dyDescent="0.25">
      <c r="A1" s="111"/>
      <c r="B1" s="112"/>
      <c r="C1" s="113"/>
      <c r="D1" s="111"/>
      <c r="E1" s="111"/>
      <c r="F1" s="111"/>
      <c r="G1" s="111"/>
      <c r="H1" s="111"/>
      <c r="I1" s="111"/>
      <c r="J1" s="111"/>
      <c r="K1" s="111"/>
      <c r="L1" s="111"/>
      <c r="M1" s="111"/>
      <c r="N1" s="111"/>
      <c r="O1" s="111"/>
    </row>
    <row r="2" spans="1:15" ht="13.8" thickBot="1" x14ac:dyDescent="0.3">
      <c r="A2" s="114"/>
      <c r="B2" s="114"/>
      <c r="C2" s="114"/>
      <c r="D2" s="114"/>
      <c r="E2" s="114"/>
      <c r="F2" s="114"/>
      <c r="G2" s="114"/>
      <c r="H2" s="114"/>
      <c r="I2" s="114"/>
      <c r="J2" s="114"/>
      <c r="K2" s="114"/>
      <c r="L2" s="114"/>
      <c r="M2" s="114"/>
      <c r="N2" s="114"/>
      <c r="O2" s="114"/>
    </row>
    <row r="3" spans="1:15" x14ac:dyDescent="0.25">
      <c r="A3" s="114"/>
      <c r="B3" s="115" t="s">
        <v>87</v>
      </c>
      <c r="C3" s="116"/>
      <c r="D3" s="115" t="s">
        <v>67</v>
      </c>
      <c r="E3" s="116"/>
      <c r="F3" s="117" t="s">
        <v>88</v>
      </c>
      <c r="G3" s="118" t="s">
        <v>350</v>
      </c>
      <c r="H3" s="139" t="s">
        <v>254</v>
      </c>
      <c r="I3" s="244" t="s">
        <v>80</v>
      </c>
      <c r="J3" s="243"/>
      <c r="K3" s="119"/>
      <c r="L3" s="119"/>
      <c r="M3" s="242" t="s">
        <v>80</v>
      </c>
      <c r="N3" s="243"/>
      <c r="O3" s="114"/>
    </row>
    <row r="4" spans="1:15" x14ac:dyDescent="0.25">
      <c r="A4" s="114"/>
      <c r="B4" s="120" t="s">
        <v>96</v>
      </c>
      <c r="C4" s="121" t="s">
        <v>255</v>
      </c>
      <c r="D4" s="120" t="s">
        <v>256</v>
      </c>
      <c r="E4" s="122" t="s">
        <v>99</v>
      </c>
      <c r="F4" s="123" t="s">
        <v>95</v>
      </c>
      <c r="G4" s="111" t="s">
        <v>351</v>
      </c>
      <c r="H4" s="140" t="s">
        <v>79</v>
      </c>
      <c r="I4" s="111" t="s">
        <v>86</v>
      </c>
      <c r="J4" s="125"/>
      <c r="K4" s="111"/>
      <c r="L4" s="111"/>
      <c r="M4" s="124" t="s">
        <v>86</v>
      </c>
      <c r="N4" s="125"/>
      <c r="O4" s="114"/>
    </row>
    <row r="5" spans="1:15" x14ac:dyDescent="0.25">
      <c r="A5" s="114"/>
      <c r="B5" s="120" t="s">
        <v>257</v>
      </c>
      <c r="C5" s="121" t="s">
        <v>258</v>
      </c>
      <c r="D5" s="120" t="s">
        <v>65</v>
      </c>
      <c r="E5" s="122" t="s">
        <v>259</v>
      </c>
      <c r="F5" s="123" t="s">
        <v>91</v>
      </c>
      <c r="G5" s="111" t="s">
        <v>352</v>
      </c>
      <c r="H5" s="140" t="s">
        <v>78</v>
      </c>
      <c r="I5" s="111" t="s">
        <v>85</v>
      </c>
      <c r="J5" s="125"/>
      <c r="K5" s="111"/>
      <c r="L5" s="111"/>
      <c r="M5" s="124" t="s">
        <v>85</v>
      </c>
      <c r="N5" s="125"/>
      <c r="O5" s="114"/>
    </row>
    <row r="6" spans="1:15" ht="26.4" x14ac:dyDescent="0.25">
      <c r="A6" s="114"/>
      <c r="B6" s="120" t="s">
        <v>92</v>
      </c>
      <c r="C6" s="121" t="s">
        <v>260</v>
      </c>
      <c r="D6" s="126" t="s">
        <v>261</v>
      </c>
      <c r="E6" s="122" t="s">
        <v>262</v>
      </c>
      <c r="F6" s="123" t="s">
        <v>98</v>
      </c>
      <c r="G6" s="111"/>
      <c r="H6" s="140" t="s">
        <v>77</v>
      </c>
      <c r="I6" s="111" t="s">
        <v>84</v>
      </c>
      <c r="J6" s="125"/>
      <c r="K6" s="111"/>
      <c r="L6" s="111"/>
      <c r="M6" s="124" t="s">
        <v>84</v>
      </c>
      <c r="N6" s="125"/>
      <c r="O6" s="114"/>
    </row>
    <row r="7" spans="1:15" x14ac:dyDescent="0.25">
      <c r="A7" s="114"/>
      <c r="B7" s="120" t="s">
        <v>263</v>
      </c>
      <c r="C7" s="121" t="s">
        <v>264</v>
      </c>
      <c r="D7" s="120" t="s">
        <v>66</v>
      </c>
      <c r="E7" s="122" t="s">
        <v>93</v>
      </c>
      <c r="F7" s="123" t="s">
        <v>265</v>
      </c>
      <c r="G7" s="111"/>
      <c r="H7" s="140" t="s">
        <v>76</v>
      </c>
      <c r="I7" s="111" t="s">
        <v>83</v>
      </c>
      <c r="J7" s="125"/>
      <c r="K7" s="111"/>
      <c r="L7" s="111"/>
      <c r="M7" s="124" t="s">
        <v>83</v>
      </c>
      <c r="N7" s="125"/>
      <c r="O7" s="114"/>
    </row>
    <row r="8" spans="1:15" x14ac:dyDescent="0.25">
      <c r="A8" s="114"/>
      <c r="B8" s="120"/>
      <c r="C8" s="122"/>
      <c r="D8" s="120" t="s">
        <v>266</v>
      </c>
      <c r="E8" s="122" t="s">
        <v>97</v>
      </c>
      <c r="F8" s="123" t="s">
        <v>267</v>
      </c>
      <c r="G8" s="111"/>
      <c r="H8" s="140" t="s">
        <v>75</v>
      </c>
      <c r="I8" s="111" t="s">
        <v>82</v>
      </c>
      <c r="J8" s="125"/>
      <c r="K8" s="111"/>
      <c r="L8" s="111"/>
      <c r="M8" s="124" t="s">
        <v>82</v>
      </c>
      <c r="N8" s="125"/>
      <c r="O8" s="114"/>
    </row>
    <row r="9" spans="1:15" x14ac:dyDescent="0.25">
      <c r="A9" s="114"/>
      <c r="B9" s="15"/>
      <c r="C9" s="16"/>
      <c r="D9" s="120"/>
      <c r="E9" s="125"/>
      <c r="F9" s="123" t="s">
        <v>268</v>
      </c>
      <c r="G9" s="111"/>
      <c r="H9" s="140" t="s">
        <v>74</v>
      </c>
      <c r="I9" s="111" t="s">
        <v>81</v>
      </c>
      <c r="J9" s="125"/>
      <c r="K9" s="111"/>
      <c r="L9" s="111"/>
      <c r="M9" s="124" t="s">
        <v>81</v>
      </c>
      <c r="N9" s="125"/>
      <c r="O9" s="114"/>
    </row>
    <row r="10" spans="1:15" ht="13.8" thickBot="1" x14ac:dyDescent="0.3">
      <c r="A10" s="114"/>
      <c r="B10" s="17"/>
      <c r="C10" s="19"/>
      <c r="D10" s="127"/>
      <c r="E10" s="128"/>
      <c r="F10" s="129" t="s">
        <v>269</v>
      </c>
      <c r="G10" s="130"/>
      <c r="H10" s="141" t="s">
        <v>73</v>
      </c>
      <c r="I10" s="130"/>
      <c r="J10" s="128"/>
      <c r="K10" s="18"/>
      <c r="L10" s="18"/>
      <c r="M10" s="131"/>
      <c r="N10" s="128"/>
      <c r="O10" s="114"/>
    </row>
    <row r="11" spans="1:15" x14ac:dyDescent="0.25">
      <c r="A11" s="114"/>
      <c r="B11" s="114"/>
      <c r="C11" s="114"/>
      <c r="D11" s="114"/>
      <c r="E11" s="114"/>
      <c r="F11" s="114"/>
      <c r="G11" s="114"/>
      <c r="H11" s="140" t="s">
        <v>72</v>
      </c>
      <c r="I11" s="114"/>
      <c r="J11" s="114"/>
      <c r="K11" s="114"/>
      <c r="L11" s="114"/>
      <c r="M11" s="114"/>
      <c r="N11" s="114"/>
      <c r="O11" s="114"/>
    </row>
    <row r="12" spans="1:15" x14ac:dyDescent="0.25">
      <c r="A12" s="114"/>
      <c r="B12" s="114"/>
      <c r="C12" s="114"/>
      <c r="D12" s="114"/>
      <c r="E12" s="114"/>
      <c r="F12" s="114"/>
      <c r="G12" s="114"/>
      <c r="H12" s="140" t="s">
        <v>71</v>
      </c>
      <c r="I12" s="114"/>
      <c r="J12" s="114"/>
      <c r="K12" s="114"/>
      <c r="L12" s="114"/>
      <c r="M12" s="114"/>
      <c r="N12" s="114"/>
      <c r="O12" s="114"/>
    </row>
    <row r="13" spans="1:15" x14ac:dyDescent="0.25">
      <c r="A13" s="114" t="s">
        <v>358</v>
      </c>
      <c r="B13" s="114"/>
      <c r="C13" s="114"/>
      <c r="D13" s="114"/>
      <c r="E13" s="114"/>
      <c r="F13" s="114"/>
      <c r="G13" s="114"/>
      <c r="H13" s="140" t="s">
        <v>70</v>
      </c>
      <c r="I13" s="114"/>
      <c r="J13" s="114"/>
      <c r="K13" s="114"/>
      <c r="L13" s="114"/>
      <c r="M13" s="114"/>
      <c r="N13" s="114"/>
      <c r="O13" s="114"/>
    </row>
    <row r="14" spans="1:15" x14ac:dyDescent="0.25">
      <c r="A14" s="114"/>
      <c r="B14" s="114"/>
      <c r="C14" s="114"/>
      <c r="D14" s="114"/>
      <c r="E14" s="114"/>
      <c r="F14" s="114"/>
      <c r="G14" s="114"/>
      <c r="H14" s="140" t="s">
        <v>69</v>
      </c>
      <c r="I14" s="114"/>
      <c r="J14" s="114"/>
      <c r="K14" s="114"/>
      <c r="L14" s="114"/>
      <c r="M14" s="114"/>
      <c r="N14" s="114"/>
      <c r="O14" s="114"/>
    </row>
    <row r="15" spans="1:15" ht="13.8" thickBot="1" x14ac:dyDescent="0.3">
      <c r="A15" s="114"/>
      <c r="B15" s="114"/>
      <c r="C15" s="114"/>
      <c r="D15" s="114"/>
      <c r="E15" s="114"/>
      <c r="F15" s="114"/>
      <c r="G15" s="114"/>
      <c r="H15" s="141" t="s">
        <v>68</v>
      </c>
      <c r="I15" s="114"/>
      <c r="J15" s="114"/>
      <c r="K15" s="114"/>
      <c r="L15" s="114"/>
      <c r="M15" s="114"/>
      <c r="N15" s="114"/>
      <c r="O15" s="114"/>
    </row>
    <row r="16" spans="1:15" x14ac:dyDescent="0.25">
      <c r="A16" s="114"/>
      <c r="B16" s="114"/>
      <c r="C16" s="114"/>
      <c r="D16" s="114"/>
      <c r="E16" s="114"/>
      <c r="F16" s="114"/>
      <c r="G16" s="114"/>
      <c r="H16" s="114"/>
      <c r="I16" s="114"/>
      <c r="J16" s="114"/>
      <c r="K16" s="114"/>
      <c r="L16" s="114"/>
      <c r="M16" s="114"/>
      <c r="N16" s="114"/>
      <c r="O16" s="114"/>
    </row>
    <row r="17" spans="1:21" x14ac:dyDescent="0.25">
      <c r="A17" s="114"/>
      <c r="B17" s="114"/>
      <c r="C17" s="114"/>
      <c r="D17" s="114"/>
      <c r="E17" s="114"/>
      <c r="F17" s="114"/>
      <c r="G17" s="114"/>
      <c r="H17" s="114"/>
      <c r="I17" s="114"/>
      <c r="J17" s="114"/>
      <c r="K17" s="114"/>
      <c r="L17" s="114"/>
      <c r="M17" s="114"/>
      <c r="N17" s="114"/>
      <c r="O17" s="114"/>
    </row>
    <row r="18" spans="1:21" x14ac:dyDescent="0.25">
      <c r="A18" s="114" t="s">
        <v>358</v>
      </c>
      <c r="B18" s="114"/>
      <c r="C18" s="114"/>
      <c r="D18" s="114"/>
      <c r="E18" s="114"/>
      <c r="F18" s="114"/>
      <c r="G18" s="114"/>
      <c r="H18" s="114"/>
      <c r="I18" s="114"/>
      <c r="J18" s="114"/>
      <c r="K18" s="114"/>
      <c r="L18" s="114"/>
      <c r="M18" s="114"/>
      <c r="N18" s="114"/>
      <c r="O18" s="114"/>
    </row>
    <row r="19" spans="1:21" x14ac:dyDescent="0.25">
      <c r="A19" s="114" t="s">
        <v>358</v>
      </c>
      <c r="B19" s="114"/>
      <c r="C19" s="114"/>
      <c r="D19" s="114"/>
      <c r="E19" s="114"/>
      <c r="F19" s="114"/>
      <c r="G19" s="114"/>
      <c r="H19" s="114"/>
      <c r="I19" s="114"/>
      <c r="J19" s="114"/>
      <c r="K19" s="114"/>
      <c r="L19" s="114"/>
      <c r="M19" s="114"/>
      <c r="N19" s="114"/>
      <c r="O19" s="114"/>
    </row>
    <row r="20" spans="1:21" x14ac:dyDescent="0.25">
      <c r="A20" s="114" t="s">
        <v>358</v>
      </c>
      <c r="B20" s="114"/>
      <c r="C20" s="114"/>
      <c r="D20" s="114"/>
      <c r="E20" s="114"/>
      <c r="F20" s="114"/>
      <c r="G20" s="114"/>
      <c r="H20" s="114"/>
      <c r="I20" s="114"/>
      <c r="J20" s="114"/>
      <c r="K20" s="114"/>
      <c r="L20" s="114"/>
      <c r="M20" s="114"/>
      <c r="N20" s="114"/>
      <c r="O20" s="114"/>
    </row>
    <row r="21" spans="1:21" x14ac:dyDescent="0.25">
      <c r="A21" s="114"/>
      <c r="B21" s="114"/>
      <c r="C21" s="114"/>
      <c r="D21" s="114"/>
      <c r="E21" s="114"/>
      <c r="F21" s="114"/>
      <c r="G21" s="114"/>
      <c r="H21" s="114"/>
      <c r="I21" s="114"/>
      <c r="J21" s="114"/>
      <c r="K21" s="114"/>
      <c r="L21" s="114"/>
      <c r="M21" s="114"/>
      <c r="N21" s="114"/>
      <c r="O21" s="114"/>
    </row>
    <row r="23" spans="1:21" x14ac:dyDescent="0.25">
      <c r="B23" s="132"/>
      <c r="C23" s="133" t="s">
        <v>270</v>
      </c>
      <c r="D23" s="133" t="s">
        <v>271</v>
      </c>
      <c r="E23" s="133" t="s">
        <v>272</v>
      </c>
      <c r="F23" s="133" t="s">
        <v>273</v>
      </c>
      <c r="G23" s="133" t="s">
        <v>274</v>
      </c>
      <c r="H23" s="133" t="s">
        <v>275</v>
      </c>
      <c r="I23" s="133" t="s">
        <v>276</v>
      </c>
      <c r="J23" s="133" t="s">
        <v>277</v>
      </c>
      <c r="K23" s="133" t="s">
        <v>278</v>
      </c>
      <c r="L23" s="133" t="s">
        <v>279</v>
      </c>
    </row>
    <row r="24" spans="1:21" ht="53.4" thickBot="1" x14ac:dyDescent="0.3">
      <c r="B24" s="132"/>
      <c r="C24" s="133" t="s">
        <v>244</v>
      </c>
      <c r="D24" s="133" t="s">
        <v>245</v>
      </c>
      <c r="E24" s="133" t="s">
        <v>246</v>
      </c>
      <c r="F24" s="133" t="s">
        <v>280</v>
      </c>
      <c r="G24" s="133" t="s">
        <v>247</v>
      </c>
      <c r="H24" s="133" t="s">
        <v>249</v>
      </c>
      <c r="I24" s="133" t="s">
        <v>250</v>
      </c>
      <c r="J24" s="133" t="s">
        <v>251</v>
      </c>
      <c r="K24" s="133" t="s">
        <v>252</v>
      </c>
      <c r="L24" s="133" t="s">
        <v>253</v>
      </c>
    </row>
    <row r="25" spans="1:21" ht="27" thickBot="1" x14ac:dyDescent="0.3">
      <c r="B25" s="132"/>
      <c r="C25" s="133" t="s">
        <v>281</v>
      </c>
      <c r="D25" s="133" t="s">
        <v>282</v>
      </c>
      <c r="E25" s="133" t="s">
        <v>283</v>
      </c>
      <c r="F25" s="133" t="s">
        <v>284</v>
      </c>
      <c r="G25" s="133" t="s">
        <v>285</v>
      </c>
      <c r="H25" s="133" t="s">
        <v>286</v>
      </c>
      <c r="I25" s="133" t="s">
        <v>287</v>
      </c>
      <c r="J25" s="133" t="s">
        <v>288</v>
      </c>
      <c r="K25" s="133" t="s">
        <v>289</v>
      </c>
      <c r="L25" s="133" t="s">
        <v>290</v>
      </c>
      <c r="P25" s="110" t="s">
        <v>73</v>
      </c>
      <c r="Q25" s="110"/>
      <c r="R25" s="110"/>
      <c r="S25" s="110"/>
      <c r="T25" s="110"/>
      <c r="U25" s="110"/>
    </row>
    <row r="26" spans="1:21" ht="66.599999999999994" thickBot="1" x14ac:dyDescent="0.3">
      <c r="B26" s="132" t="s">
        <v>291</v>
      </c>
      <c r="C26" s="134" t="s">
        <v>292</v>
      </c>
      <c r="D26" s="134" t="s">
        <v>293</v>
      </c>
      <c r="E26" s="135" t="s">
        <v>294</v>
      </c>
      <c r="F26" s="134" t="s">
        <v>295</v>
      </c>
      <c r="G26" s="134" t="s">
        <v>296</v>
      </c>
      <c r="H26" s="134" t="s">
        <v>297</v>
      </c>
      <c r="I26" s="135" t="s">
        <v>298</v>
      </c>
      <c r="J26" s="134" t="s">
        <v>299</v>
      </c>
      <c r="K26" s="134" t="s">
        <v>300</v>
      </c>
      <c r="L26" s="134" t="s">
        <v>301</v>
      </c>
      <c r="P26" s="110" t="s">
        <v>72</v>
      </c>
      <c r="Q26" s="110"/>
      <c r="R26" s="110"/>
      <c r="S26" s="110"/>
      <c r="T26" s="110"/>
      <c r="U26" s="110"/>
    </row>
    <row r="27" spans="1:21" ht="106.2" thickBot="1" x14ac:dyDescent="0.3">
      <c r="B27" s="132" t="s">
        <v>302</v>
      </c>
      <c r="C27" s="134" t="s">
        <v>303</v>
      </c>
      <c r="D27" s="134" t="s">
        <v>304</v>
      </c>
      <c r="E27" s="134" t="s">
        <v>305</v>
      </c>
      <c r="F27" s="135" t="s">
        <v>306</v>
      </c>
      <c r="G27" s="134" t="s">
        <v>307</v>
      </c>
      <c r="H27" s="134" t="s">
        <v>308</v>
      </c>
      <c r="I27" s="135" t="s">
        <v>309</v>
      </c>
      <c r="J27" s="134" t="s">
        <v>310</v>
      </c>
      <c r="K27" s="134" t="s">
        <v>311</v>
      </c>
      <c r="L27" s="135" t="s">
        <v>312</v>
      </c>
      <c r="P27" s="110" t="s">
        <v>71</v>
      </c>
      <c r="Q27" s="110"/>
      <c r="R27" s="110"/>
      <c r="S27" s="110"/>
      <c r="T27" s="110"/>
      <c r="U27" s="110"/>
    </row>
    <row r="28" spans="1:21" ht="53.4" thickBot="1" x14ac:dyDescent="0.3">
      <c r="B28" s="132" t="s">
        <v>313</v>
      </c>
      <c r="C28" s="134" t="s">
        <v>314</v>
      </c>
      <c r="D28" s="134" t="s">
        <v>315</v>
      </c>
      <c r="E28" s="135" t="s">
        <v>316</v>
      </c>
      <c r="F28" s="134" t="s">
        <v>317</v>
      </c>
      <c r="G28" s="135" t="s">
        <v>318</v>
      </c>
      <c r="H28" s="134" t="s">
        <v>319</v>
      </c>
      <c r="I28" s="135" t="s">
        <v>320</v>
      </c>
      <c r="J28" s="135" t="s">
        <v>321</v>
      </c>
      <c r="K28" s="135" t="s">
        <v>322</v>
      </c>
      <c r="L28" s="135" t="s">
        <v>323</v>
      </c>
      <c r="P28" s="110" t="s">
        <v>70</v>
      </c>
      <c r="Q28" s="110"/>
      <c r="R28" s="110"/>
      <c r="S28" s="110"/>
      <c r="T28" s="110"/>
      <c r="U28" s="110"/>
    </row>
    <row r="29" spans="1:21" ht="93" thickBot="1" x14ac:dyDescent="0.3">
      <c r="B29" s="132" t="s">
        <v>324</v>
      </c>
      <c r="C29" s="134" t="s">
        <v>325</v>
      </c>
      <c r="D29" s="135" t="s">
        <v>326</v>
      </c>
      <c r="E29" s="134" t="s">
        <v>327</v>
      </c>
      <c r="F29" s="134" t="s">
        <v>307</v>
      </c>
      <c r="G29" s="134"/>
      <c r="H29" s="135" t="s">
        <v>328</v>
      </c>
      <c r="I29" s="135" t="s">
        <v>329</v>
      </c>
      <c r="J29" s="135" t="s">
        <v>330</v>
      </c>
      <c r="K29" s="135" t="s">
        <v>331</v>
      </c>
      <c r="L29" s="135" t="s">
        <v>332</v>
      </c>
      <c r="P29" s="110" t="s">
        <v>69</v>
      </c>
      <c r="Q29" s="110"/>
      <c r="R29" s="110"/>
      <c r="S29" s="110"/>
      <c r="T29" s="110"/>
      <c r="U29" s="110"/>
    </row>
    <row r="30" spans="1:21" ht="40.200000000000003" thickBot="1" x14ac:dyDescent="0.3">
      <c r="B30" s="132" t="s">
        <v>333</v>
      </c>
      <c r="C30" s="134" t="s">
        <v>334</v>
      </c>
      <c r="D30" s="135"/>
      <c r="E30" s="135"/>
      <c r="F30" s="135"/>
      <c r="G30" s="135"/>
      <c r="H30" s="136"/>
      <c r="I30" s="134" t="s">
        <v>335</v>
      </c>
      <c r="J30" s="135" t="s">
        <v>336</v>
      </c>
      <c r="K30" s="135" t="s">
        <v>337</v>
      </c>
      <c r="L30" s="134" t="s">
        <v>338</v>
      </c>
      <c r="P30" s="110" t="s">
        <v>68</v>
      </c>
      <c r="Q30" s="110"/>
      <c r="R30" s="110"/>
      <c r="S30" s="110"/>
      <c r="T30" s="110"/>
      <c r="U30" s="110"/>
    </row>
    <row r="31" spans="1:21" ht="66" x14ac:dyDescent="0.25">
      <c r="B31" s="132" t="s">
        <v>339</v>
      </c>
      <c r="C31" s="135" t="s">
        <v>340</v>
      </c>
      <c r="D31" s="134"/>
      <c r="E31" s="135"/>
      <c r="F31" s="135"/>
      <c r="G31" s="136"/>
      <c r="H31" s="134"/>
      <c r="I31" s="134"/>
      <c r="J31" s="134"/>
      <c r="K31" s="134" t="s">
        <v>341</v>
      </c>
      <c r="L31" s="134" t="s">
        <v>342</v>
      </c>
    </row>
    <row r="32" spans="1:21" ht="39.6" x14ac:dyDescent="0.25">
      <c r="B32" s="132" t="s">
        <v>343</v>
      </c>
      <c r="C32" s="134" t="s">
        <v>344</v>
      </c>
      <c r="D32" s="134"/>
      <c r="E32" s="135"/>
      <c r="F32" s="135"/>
      <c r="G32" s="134"/>
      <c r="H32" s="134"/>
      <c r="I32" s="134"/>
      <c r="J32" s="134"/>
      <c r="K32" s="135" t="s">
        <v>345</v>
      </c>
      <c r="L32" s="134"/>
    </row>
    <row r="33" spans="2:12" ht="66" x14ac:dyDescent="0.25">
      <c r="B33" s="132" t="s">
        <v>346</v>
      </c>
      <c r="C33" s="135" t="s">
        <v>347</v>
      </c>
      <c r="D33" s="135"/>
      <c r="E33" s="135"/>
      <c r="F33" s="135"/>
      <c r="G33" s="135"/>
      <c r="H33" s="135"/>
      <c r="I33" s="135"/>
      <c r="J33" s="135"/>
      <c r="K33" s="135"/>
      <c r="L33" s="134"/>
    </row>
    <row r="34" spans="2:12" x14ac:dyDescent="0.25">
      <c r="B34" s="132" t="s">
        <v>348</v>
      </c>
      <c r="C34" s="134"/>
      <c r="D34" s="135"/>
      <c r="E34" s="135"/>
      <c r="F34" s="135"/>
      <c r="G34" s="135"/>
      <c r="H34" s="135"/>
      <c r="I34" s="135"/>
      <c r="J34" s="135"/>
      <c r="K34" s="135"/>
      <c r="L34" s="134"/>
    </row>
    <row r="35" spans="2:12" x14ac:dyDescent="0.25">
      <c r="B35" s="132" t="s">
        <v>349</v>
      </c>
      <c r="C35" s="134"/>
      <c r="D35" s="135"/>
      <c r="E35" s="135"/>
      <c r="F35" s="135"/>
      <c r="G35" s="135"/>
      <c r="H35" s="135"/>
      <c r="I35" s="135"/>
      <c r="J35" s="135"/>
      <c r="K35" s="135"/>
      <c r="L35" s="134"/>
    </row>
  </sheetData>
  <sortState xmlns:xlrd2="http://schemas.microsoft.com/office/spreadsheetml/2017/richdata2" ref="P25:P30">
    <sortCondition ref="P25"/>
  </sortState>
  <mergeCells count="2">
    <mergeCell ref="M3:N3"/>
    <mergeCell ref="I3:J3"/>
  </mergeCells>
  <pageMargins left="0.75" right="0.75" top="1" bottom="1" header="0.5" footer="0.5"/>
  <pageSetup paperSize="9" scale="3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H19"/>
  <sheetViews>
    <sheetView workbookViewId="0">
      <selection activeCell="J15" sqref="J15"/>
    </sheetView>
  </sheetViews>
  <sheetFormatPr defaultRowHeight="14.4" x14ac:dyDescent="0.3"/>
  <cols>
    <col min="1" max="1" width="21.33203125" customWidth="1"/>
    <col min="2" max="2" width="22.6640625" customWidth="1"/>
    <col min="3" max="3" width="13.33203125" customWidth="1"/>
    <col min="4" max="4" width="17" customWidth="1"/>
    <col min="5" max="5" width="15.5546875" customWidth="1"/>
    <col min="6" max="6" width="13.33203125" customWidth="1"/>
    <col min="7" max="7" width="11.6640625" customWidth="1"/>
    <col min="8" max="8" width="14" customWidth="1"/>
    <col min="257" max="257" width="21.33203125" customWidth="1"/>
    <col min="258" max="258" width="22.6640625" customWidth="1"/>
    <col min="259" max="259" width="13.33203125" customWidth="1"/>
    <col min="260" max="260" width="17" customWidth="1"/>
    <col min="261" max="261" width="15.5546875" customWidth="1"/>
    <col min="262" max="262" width="13.33203125" customWidth="1"/>
    <col min="263" max="263" width="11.6640625" customWidth="1"/>
    <col min="264" max="264" width="14" customWidth="1"/>
    <col min="513" max="513" width="21.33203125" customWidth="1"/>
    <col min="514" max="514" width="22.6640625" customWidth="1"/>
    <col min="515" max="515" width="13.33203125" customWidth="1"/>
    <col min="516" max="516" width="17" customWidth="1"/>
    <col min="517" max="517" width="15.5546875" customWidth="1"/>
    <col min="518" max="518" width="13.33203125" customWidth="1"/>
    <col min="519" max="519" width="11.6640625" customWidth="1"/>
    <col min="520" max="520" width="14" customWidth="1"/>
    <col min="769" max="769" width="21.33203125" customWidth="1"/>
    <col min="770" max="770" width="22.6640625" customWidth="1"/>
    <col min="771" max="771" width="13.33203125" customWidth="1"/>
    <col min="772" max="772" width="17" customWidth="1"/>
    <col min="773" max="773" width="15.5546875" customWidth="1"/>
    <col min="774" max="774" width="13.33203125" customWidth="1"/>
    <col min="775" max="775" width="11.6640625" customWidth="1"/>
    <col min="776" max="776" width="14" customWidth="1"/>
    <col min="1025" max="1025" width="21.33203125" customWidth="1"/>
    <col min="1026" max="1026" width="22.6640625" customWidth="1"/>
    <col min="1027" max="1027" width="13.33203125" customWidth="1"/>
    <col min="1028" max="1028" width="17" customWidth="1"/>
    <col min="1029" max="1029" width="15.5546875" customWidth="1"/>
    <col min="1030" max="1030" width="13.33203125" customWidth="1"/>
    <col min="1031" max="1031" width="11.6640625" customWidth="1"/>
    <col min="1032" max="1032" width="14" customWidth="1"/>
    <col min="1281" max="1281" width="21.33203125" customWidth="1"/>
    <col min="1282" max="1282" width="22.6640625" customWidth="1"/>
    <col min="1283" max="1283" width="13.33203125" customWidth="1"/>
    <col min="1284" max="1284" width="17" customWidth="1"/>
    <col min="1285" max="1285" width="15.5546875" customWidth="1"/>
    <col min="1286" max="1286" width="13.33203125" customWidth="1"/>
    <col min="1287" max="1287" width="11.6640625" customWidth="1"/>
    <col min="1288" max="1288" width="14" customWidth="1"/>
    <col min="1537" max="1537" width="21.33203125" customWidth="1"/>
    <col min="1538" max="1538" width="22.6640625" customWidth="1"/>
    <col min="1539" max="1539" width="13.33203125" customWidth="1"/>
    <col min="1540" max="1540" width="17" customWidth="1"/>
    <col min="1541" max="1541" width="15.5546875" customWidth="1"/>
    <col min="1542" max="1542" width="13.33203125" customWidth="1"/>
    <col min="1543" max="1543" width="11.6640625" customWidth="1"/>
    <col min="1544" max="1544" width="14" customWidth="1"/>
    <col min="1793" max="1793" width="21.33203125" customWidth="1"/>
    <col min="1794" max="1794" width="22.6640625" customWidth="1"/>
    <col min="1795" max="1795" width="13.33203125" customWidth="1"/>
    <col min="1796" max="1796" width="17" customWidth="1"/>
    <col min="1797" max="1797" width="15.5546875" customWidth="1"/>
    <col min="1798" max="1798" width="13.33203125" customWidth="1"/>
    <col min="1799" max="1799" width="11.6640625" customWidth="1"/>
    <col min="1800" max="1800" width="14" customWidth="1"/>
    <col min="2049" max="2049" width="21.33203125" customWidth="1"/>
    <col min="2050" max="2050" width="22.6640625" customWidth="1"/>
    <col min="2051" max="2051" width="13.33203125" customWidth="1"/>
    <col min="2052" max="2052" width="17" customWidth="1"/>
    <col min="2053" max="2053" width="15.5546875" customWidth="1"/>
    <col min="2054" max="2054" width="13.33203125" customWidth="1"/>
    <col min="2055" max="2055" width="11.6640625" customWidth="1"/>
    <col min="2056" max="2056" width="14" customWidth="1"/>
    <col min="2305" max="2305" width="21.33203125" customWidth="1"/>
    <col min="2306" max="2306" width="22.6640625" customWidth="1"/>
    <col min="2307" max="2307" width="13.33203125" customWidth="1"/>
    <col min="2308" max="2308" width="17" customWidth="1"/>
    <col min="2309" max="2309" width="15.5546875" customWidth="1"/>
    <col min="2310" max="2310" width="13.33203125" customWidth="1"/>
    <col min="2311" max="2311" width="11.6640625" customWidth="1"/>
    <col min="2312" max="2312" width="14" customWidth="1"/>
    <col min="2561" max="2561" width="21.33203125" customWidth="1"/>
    <col min="2562" max="2562" width="22.6640625" customWidth="1"/>
    <col min="2563" max="2563" width="13.33203125" customWidth="1"/>
    <col min="2564" max="2564" width="17" customWidth="1"/>
    <col min="2565" max="2565" width="15.5546875" customWidth="1"/>
    <col min="2566" max="2566" width="13.33203125" customWidth="1"/>
    <col min="2567" max="2567" width="11.6640625" customWidth="1"/>
    <col min="2568" max="2568" width="14" customWidth="1"/>
    <col min="2817" max="2817" width="21.33203125" customWidth="1"/>
    <col min="2818" max="2818" width="22.6640625" customWidth="1"/>
    <col min="2819" max="2819" width="13.33203125" customWidth="1"/>
    <col min="2820" max="2820" width="17" customWidth="1"/>
    <col min="2821" max="2821" width="15.5546875" customWidth="1"/>
    <col min="2822" max="2822" width="13.33203125" customWidth="1"/>
    <col min="2823" max="2823" width="11.6640625" customWidth="1"/>
    <col min="2824" max="2824" width="14" customWidth="1"/>
    <col min="3073" max="3073" width="21.33203125" customWidth="1"/>
    <col min="3074" max="3074" width="22.6640625" customWidth="1"/>
    <col min="3075" max="3075" width="13.33203125" customWidth="1"/>
    <col min="3076" max="3076" width="17" customWidth="1"/>
    <col min="3077" max="3077" width="15.5546875" customWidth="1"/>
    <col min="3078" max="3078" width="13.33203125" customWidth="1"/>
    <col min="3079" max="3079" width="11.6640625" customWidth="1"/>
    <col min="3080" max="3080" width="14" customWidth="1"/>
    <col min="3329" max="3329" width="21.33203125" customWidth="1"/>
    <col min="3330" max="3330" width="22.6640625" customWidth="1"/>
    <col min="3331" max="3331" width="13.33203125" customWidth="1"/>
    <col min="3332" max="3332" width="17" customWidth="1"/>
    <col min="3333" max="3333" width="15.5546875" customWidth="1"/>
    <col min="3334" max="3334" width="13.33203125" customWidth="1"/>
    <col min="3335" max="3335" width="11.6640625" customWidth="1"/>
    <col min="3336" max="3336" width="14" customWidth="1"/>
    <col min="3585" max="3585" width="21.33203125" customWidth="1"/>
    <col min="3586" max="3586" width="22.6640625" customWidth="1"/>
    <col min="3587" max="3587" width="13.33203125" customWidth="1"/>
    <col min="3588" max="3588" width="17" customWidth="1"/>
    <col min="3589" max="3589" width="15.5546875" customWidth="1"/>
    <col min="3590" max="3590" width="13.33203125" customWidth="1"/>
    <col min="3591" max="3591" width="11.6640625" customWidth="1"/>
    <col min="3592" max="3592" width="14" customWidth="1"/>
    <col min="3841" max="3841" width="21.33203125" customWidth="1"/>
    <col min="3842" max="3842" width="22.6640625" customWidth="1"/>
    <col min="3843" max="3843" width="13.33203125" customWidth="1"/>
    <col min="3844" max="3844" width="17" customWidth="1"/>
    <col min="3845" max="3845" width="15.5546875" customWidth="1"/>
    <col min="3846" max="3846" width="13.33203125" customWidth="1"/>
    <col min="3847" max="3847" width="11.6640625" customWidth="1"/>
    <col min="3848" max="3848" width="14" customWidth="1"/>
    <col min="4097" max="4097" width="21.33203125" customWidth="1"/>
    <col min="4098" max="4098" width="22.6640625" customWidth="1"/>
    <col min="4099" max="4099" width="13.33203125" customWidth="1"/>
    <col min="4100" max="4100" width="17" customWidth="1"/>
    <col min="4101" max="4101" width="15.5546875" customWidth="1"/>
    <col min="4102" max="4102" width="13.33203125" customWidth="1"/>
    <col min="4103" max="4103" width="11.6640625" customWidth="1"/>
    <col min="4104" max="4104" width="14" customWidth="1"/>
    <col min="4353" max="4353" width="21.33203125" customWidth="1"/>
    <col min="4354" max="4354" width="22.6640625" customWidth="1"/>
    <col min="4355" max="4355" width="13.33203125" customWidth="1"/>
    <col min="4356" max="4356" width="17" customWidth="1"/>
    <col min="4357" max="4357" width="15.5546875" customWidth="1"/>
    <col min="4358" max="4358" width="13.33203125" customWidth="1"/>
    <col min="4359" max="4359" width="11.6640625" customWidth="1"/>
    <col min="4360" max="4360" width="14" customWidth="1"/>
    <col min="4609" max="4609" width="21.33203125" customWidth="1"/>
    <col min="4610" max="4610" width="22.6640625" customWidth="1"/>
    <col min="4611" max="4611" width="13.33203125" customWidth="1"/>
    <col min="4612" max="4612" width="17" customWidth="1"/>
    <col min="4613" max="4613" width="15.5546875" customWidth="1"/>
    <col min="4614" max="4614" width="13.33203125" customWidth="1"/>
    <col min="4615" max="4615" width="11.6640625" customWidth="1"/>
    <col min="4616" max="4616" width="14" customWidth="1"/>
    <col min="4865" max="4865" width="21.33203125" customWidth="1"/>
    <col min="4866" max="4866" width="22.6640625" customWidth="1"/>
    <col min="4867" max="4867" width="13.33203125" customWidth="1"/>
    <col min="4868" max="4868" width="17" customWidth="1"/>
    <col min="4869" max="4869" width="15.5546875" customWidth="1"/>
    <col min="4870" max="4870" width="13.33203125" customWidth="1"/>
    <col min="4871" max="4871" width="11.6640625" customWidth="1"/>
    <col min="4872" max="4872" width="14" customWidth="1"/>
    <col min="5121" max="5121" width="21.33203125" customWidth="1"/>
    <col min="5122" max="5122" width="22.6640625" customWidth="1"/>
    <col min="5123" max="5123" width="13.33203125" customWidth="1"/>
    <col min="5124" max="5124" width="17" customWidth="1"/>
    <col min="5125" max="5125" width="15.5546875" customWidth="1"/>
    <col min="5126" max="5126" width="13.33203125" customWidth="1"/>
    <col min="5127" max="5127" width="11.6640625" customWidth="1"/>
    <col min="5128" max="5128" width="14" customWidth="1"/>
    <col min="5377" max="5377" width="21.33203125" customWidth="1"/>
    <col min="5378" max="5378" width="22.6640625" customWidth="1"/>
    <col min="5379" max="5379" width="13.33203125" customWidth="1"/>
    <col min="5380" max="5380" width="17" customWidth="1"/>
    <col min="5381" max="5381" width="15.5546875" customWidth="1"/>
    <col min="5382" max="5382" width="13.33203125" customWidth="1"/>
    <col min="5383" max="5383" width="11.6640625" customWidth="1"/>
    <col min="5384" max="5384" width="14" customWidth="1"/>
    <col min="5633" max="5633" width="21.33203125" customWidth="1"/>
    <col min="5634" max="5634" width="22.6640625" customWidth="1"/>
    <col min="5635" max="5635" width="13.33203125" customWidth="1"/>
    <col min="5636" max="5636" width="17" customWidth="1"/>
    <col min="5637" max="5637" width="15.5546875" customWidth="1"/>
    <col min="5638" max="5638" width="13.33203125" customWidth="1"/>
    <col min="5639" max="5639" width="11.6640625" customWidth="1"/>
    <col min="5640" max="5640" width="14" customWidth="1"/>
    <col min="5889" max="5889" width="21.33203125" customWidth="1"/>
    <col min="5890" max="5890" width="22.6640625" customWidth="1"/>
    <col min="5891" max="5891" width="13.33203125" customWidth="1"/>
    <col min="5892" max="5892" width="17" customWidth="1"/>
    <col min="5893" max="5893" width="15.5546875" customWidth="1"/>
    <col min="5894" max="5894" width="13.33203125" customWidth="1"/>
    <col min="5895" max="5895" width="11.6640625" customWidth="1"/>
    <col min="5896" max="5896" width="14" customWidth="1"/>
    <col min="6145" max="6145" width="21.33203125" customWidth="1"/>
    <col min="6146" max="6146" width="22.6640625" customWidth="1"/>
    <col min="6147" max="6147" width="13.33203125" customWidth="1"/>
    <col min="6148" max="6148" width="17" customWidth="1"/>
    <col min="6149" max="6149" width="15.5546875" customWidth="1"/>
    <col min="6150" max="6150" width="13.33203125" customWidth="1"/>
    <col min="6151" max="6151" width="11.6640625" customWidth="1"/>
    <col min="6152" max="6152" width="14" customWidth="1"/>
    <col min="6401" max="6401" width="21.33203125" customWidth="1"/>
    <col min="6402" max="6402" width="22.6640625" customWidth="1"/>
    <col min="6403" max="6403" width="13.33203125" customWidth="1"/>
    <col min="6404" max="6404" width="17" customWidth="1"/>
    <col min="6405" max="6405" width="15.5546875" customWidth="1"/>
    <col min="6406" max="6406" width="13.33203125" customWidth="1"/>
    <col min="6407" max="6407" width="11.6640625" customWidth="1"/>
    <col min="6408" max="6408" width="14" customWidth="1"/>
    <col min="6657" max="6657" width="21.33203125" customWidth="1"/>
    <col min="6658" max="6658" width="22.6640625" customWidth="1"/>
    <col min="6659" max="6659" width="13.33203125" customWidth="1"/>
    <col min="6660" max="6660" width="17" customWidth="1"/>
    <col min="6661" max="6661" width="15.5546875" customWidth="1"/>
    <col min="6662" max="6662" width="13.33203125" customWidth="1"/>
    <col min="6663" max="6663" width="11.6640625" customWidth="1"/>
    <col min="6664" max="6664" width="14" customWidth="1"/>
    <col min="6913" max="6913" width="21.33203125" customWidth="1"/>
    <col min="6914" max="6914" width="22.6640625" customWidth="1"/>
    <col min="6915" max="6915" width="13.33203125" customWidth="1"/>
    <col min="6916" max="6916" width="17" customWidth="1"/>
    <col min="6917" max="6917" width="15.5546875" customWidth="1"/>
    <col min="6918" max="6918" width="13.33203125" customWidth="1"/>
    <col min="6919" max="6919" width="11.6640625" customWidth="1"/>
    <col min="6920" max="6920" width="14" customWidth="1"/>
    <col min="7169" max="7169" width="21.33203125" customWidth="1"/>
    <col min="7170" max="7170" width="22.6640625" customWidth="1"/>
    <col min="7171" max="7171" width="13.33203125" customWidth="1"/>
    <col min="7172" max="7172" width="17" customWidth="1"/>
    <col min="7173" max="7173" width="15.5546875" customWidth="1"/>
    <col min="7174" max="7174" width="13.33203125" customWidth="1"/>
    <col min="7175" max="7175" width="11.6640625" customWidth="1"/>
    <col min="7176" max="7176" width="14" customWidth="1"/>
    <col min="7425" max="7425" width="21.33203125" customWidth="1"/>
    <col min="7426" max="7426" width="22.6640625" customWidth="1"/>
    <col min="7427" max="7427" width="13.33203125" customWidth="1"/>
    <col min="7428" max="7428" width="17" customWidth="1"/>
    <col min="7429" max="7429" width="15.5546875" customWidth="1"/>
    <col min="7430" max="7430" width="13.33203125" customWidth="1"/>
    <col min="7431" max="7431" width="11.6640625" customWidth="1"/>
    <col min="7432" max="7432" width="14" customWidth="1"/>
    <col min="7681" max="7681" width="21.33203125" customWidth="1"/>
    <col min="7682" max="7682" width="22.6640625" customWidth="1"/>
    <col min="7683" max="7683" width="13.33203125" customWidth="1"/>
    <col min="7684" max="7684" width="17" customWidth="1"/>
    <col min="7685" max="7685" width="15.5546875" customWidth="1"/>
    <col min="7686" max="7686" width="13.33203125" customWidth="1"/>
    <col min="7687" max="7687" width="11.6640625" customWidth="1"/>
    <col min="7688" max="7688" width="14" customWidth="1"/>
    <col min="7937" max="7937" width="21.33203125" customWidth="1"/>
    <col min="7938" max="7938" width="22.6640625" customWidth="1"/>
    <col min="7939" max="7939" width="13.33203125" customWidth="1"/>
    <col min="7940" max="7940" width="17" customWidth="1"/>
    <col min="7941" max="7941" width="15.5546875" customWidth="1"/>
    <col min="7942" max="7942" width="13.33203125" customWidth="1"/>
    <col min="7943" max="7943" width="11.6640625" customWidth="1"/>
    <col min="7944" max="7944" width="14" customWidth="1"/>
    <col min="8193" max="8193" width="21.33203125" customWidth="1"/>
    <col min="8194" max="8194" width="22.6640625" customWidth="1"/>
    <col min="8195" max="8195" width="13.33203125" customWidth="1"/>
    <col min="8196" max="8196" width="17" customWidth="1"/>
    <col min="8197" max="8197" width="15.5546875" customWidth="1"/>
    <col min="8198" max="8198" width="13.33203125" customWidth="1"/>
    <col min="8199" max="8199" width="11.6640625" customWidth="1"/>
    <col min="8200" max="8200" width="14" customWidth="1"/>
    <col min="8449" max="8449" width="21.33203125" customWidth="1"/>
    <col min="8450" max="8450" width="22.6640625" customWidth="1"/>
    <col min="8451" max="8451" width="13.33203125" customWidth="1"/>
    <col min="8452" max="8452" width="17" customWidth="1"/>
    <col min="8453" max="8453" width="15.5546875" customWidth="1"/>
    <col min="8454" max="8454" width="13.33203125" customWidth="1"/>
    <col min="8455" max="8455" width="11.6640625" customWidth="1"/>
    <col min="8456" max="8456" width="14" customWidth="1"/>
    <col min="8705" max="8705" width="21.33203125" customWidth="1"/>
    <col min="8706" max="8706" width="22.6640625" customWidth="1"/>
    <col min="8707" max="8707" width="13.33203125" customWidth="1"/>
    <col min="8708" max="8708" width="17" customWidth="1"/>
    <col min="8709" max="8709" width="15.5546875" customWidth="1"/>
    <col min="8710" max="8710" width="13.33203125" customWidth="1"/>
    <col min="8711" max="8711" width="11.6640625" customWidth="1"/>
    <col min="8712" max="8712" width="14" customWidth="1"/>
    <col min="8961" max="8961" width="21.33203125" customWidth="1"/>
    <col min="8962" max="8962" width="22.6640625" customWidth="1"/>
    <col min="8963" max="8963" width="13.33203125" customWidth="1"/>
    <col min="8964" max="8964" width="17" customWidth="1"/>
    <col min="8965" max="8965" width="15.5546875" customWidth="1"/>
    <col min="8966" max="8966" width="13.33203125" customWidth="1"/>
    <col min="8967" max="8967" width="11.6640625" customWidth="1"/>
    <col min="8968" max="8968" width="14" customWidth="1"/>
    <col min="9217" max="9217" width="21.33203125" customWidth="1"/>
    <col min="9218" max="9218" width="22.6640625" customWidth="1"/>
    <col min="9219" max="9219" width="13.33203125" customWidth="1"/>
    <col min="9220" max="9220" width="17" customWidth="1"/>
    <col min="9221" max="9221" width="15.5546875" customWidth="1"/>
    <col min="9222" max="9222" width="13.33203125" customWidth="1"/>
    <col min="9223" max="9223" width="11.6640625" customWidth="1"/>
    <col min="9224" max="9224" width="14" customWidth="1"/>
    <col min="9473" max="9473" width="21.33203125" customWidth="1"/>
    <col min="9474" max="9474" width="22.6640625" customWidth="1"/>
    <col min="9475" max="9475" width="13.33203125" customWidth="1"/>
    <col min="9476" max="9476" width="17" customWidth="1"/>
    <col min="9477" max="9477" width="15.5546875" customWidth="1"/>
    <col min="9478" max="9478" width="13.33203125" customWidth="1"/>
    <col min="9479" max="9479" width="11.6640625" customWidth="1"/>
    <col min="9480" max="9480" width="14" customWidth="1"/>
    <col min="9729" max="9729" width="21.33203125" customWidth="1"/>
    <col min="9730" max="9730" width="22.6640625" customWidth="1"/>
    <col min="9731" max="9731" width="13.33203125" customWidth="1"/>
    <col min="9732" max="9732" width="17" customWidth="1"/>
    <col min="9733" max="9733" width="15.5546875" customWidth="1"/>
    <col min="9734" max="9734" width="13.33203125" customWidth="1"/>
    <col min="9735" max="9735" width="11.6640625" customWidth="1"/>
    <col min="9736" max="9736" width="14" customWidth="1"/>
    <col min="9985" max="9985" width="21.33203125" customWidth="1"/>
    <col min="9986" max="9986" width="22.6640625" customWidth="1"/>
    <col min="9987" max="9987" width="13.33203125" customWidth="1"/>
    <col min="9988" max="9988" width="17" customWidth="1"/>
    <col min="9989" max="9989" width="15.5546875" customWidth="1"/>
    <col min="9990" max="9990" width="13.33203125" customWidth="1"/>
    <col min="9991" max="9991" width="11.6640625" customWidth="1"/>
    <col min="9992" max="9992" width="14" customWidth="1"/>
    <col min="10241" max="10241" width="21.33203125" customWidth="1"/>
    <col min="10242" max="10242" width="22.6640625" customWidth="1"/>
    <col min="10243" max="10243" width="13.33203125" customWidth="1"/>
    <col min="10244" max="10244" width="17" customWidth="1"/>
    <col min="10245" max="10245" width="15.5546875" customWidth="1"/>
    <col min="10246" max="10246" width="13.33203125" customWidth="1"/>
    <col min="10247" max="10247" width="11.6640625" customWidth="1"/>
    <col min="10248" max="10248" width="14" customWidth="1"/>
    <col min="10497" max="10497" width="21.33203125" customWidth="1"/>
    <col min="10498" max="10498" width="22.6640625" customWidth="1"/>
    <col min="10499" max="10499" width="13.33203125" customWidth="1"/>
    <col min="10500" max="10500" width="17" customWidth="1"/>
    <col min="10501" max="10501" width="15.5546875" customWidth="1"/>
    <col min="10502" max="10502" width="13.33203125" customWidth="1"/>
    <col min="10503" max="10503" width="11.6640625" customWidth="1"/>
    <col min="10504" max="10504" width="14" customWidth="1"/>
    <col min="10753" max="10753" width="21.33203125" customWidth="1"/>
    <col min="10754" max="10754" width="22.6640625" customWidth="1"/>
    <col min="10755" max="10755" width="13.33203125" customWidth="1"/>
    <col min="10756" max="10756" width="17" customWidth="1"/>
    <col min="10757" max="10757" width="15.5546875" customWidth="1"/>
    <col min="10758" max="10758" width="13.33203125" customWidth="1"/>
    <col min="10759" max="10759" width="11.6640625" customWidth="1"/>
    <col min="10760" max="10760" width="14" customWidth="1"/>
    <col min="11009" max="11009" width="21.33203125" customWidth="1"/>
    <col min="11010" max="11010" width="22.6640625" customWidth="1"/>
    <col min="11011" max="11011" width="13.33203125" customWidth="1"/>
    <col min="11012" max="11012" width="17" customWidth="1"/>
    <col min="11013" max="11013" width="15.5546875" customWidth="1"/>
    <col min="11014" max="11014" width="13.33203125" customWidth="1"/>
    <col min="11015" max="11015" width="11.6640625" customWidth="1"/>
    <col min="11016" max="11016" width="14" customWidth="1"/>
    <col min="11265" max="11265" width="21.33203125" customWidth="1"/>
    <col min="11266" max="11266" width="22.6640625" customWidth="1"/>
    <col min="11267" max="11267" width="13.33203125" customWidth="1"/>
    <col min="11268" max="11268" width="17" customWidth="1"/>
    <col min="11269" max="11269" width="15.5546875" customWidth="1"/>
    <col min="11270" max="11270" width="13.33203125" customWidth="1"/>
    <col min="11271" max="11271" width="11.6640625" customWidth="1"/>
    <col min="11272" max="11272" width="14" customWidth="1"/>
    <col min="11521" max="11521" width="21.33203125" customWidth="1"/>
    <col min="11522" max="11522" width="22.6640625" customWidth="1"/>
    <col min="11523" max="11523" width="13.33203125" customWidth="1"/>
    <col min="11524" max="11524" width="17" customWidth="1"/>
    <col min="11525" max="11525" width="15.5546875" customWidth="1"/>
    <col min="11526" max="11526" width="13.33203125" customWidth="1"/>
    <col min="11527" max="11527" width="11.6640625" customWidth="1"/>
    <col min="11528" max="11528" width="14" customWidth="1"/>
    <col min="11777" max="11777" width="21.33203125" customWidth="1"/>
    <col min="11778" max="11778" width="22.6640625" customWidth="1"/>
    <col min="11779" max="11779" width="13.33203125" customWidth="1"/>
    <col min="11780" max="11780" width="17" customWidth="1"/>
    <col min="11781" max="11781" width="15.5546875" customWidth="1"/>
    <col min="11782" max="11782" width="13.33203125" customWidth="1"/>
    <col min="11783" max="11783" width="11.6640625" customWidth="1"/>
    <col min="11784" max="11784" width="14" customWidth="1"/>
    <col min="12033" max="12033" width="21.33203125" customWidth="1"/>
    <col min="12034" max="12034" width="22.6640625" customWidth="1"/>
    <col min="12035" max="12035" width="13.33203125" customWidth="1"/>
    <col min="12036" max="12036" width="17" customWidth="1"/>
    <col min="12037" max="12037" width="15.5546875" customWidth="1"/>
    <col min="12038" max="12038" width="13.33203125" customWidth="1"/>
    <col min="12039" max="12039" width="11.6640625" customWidth="1"/>
    <col min="12040" max="12040" width="14" customWidth="1"/>
    <col min="12289" max="12289" width="21.33203125" customWidth="1"/>
    <col min="12290" max="12290" width="22.6640625" customWidth="1"/>
    <col min="12291" max="12291" width="13.33203125" customWidth="1"/>
    <col min="12292" max="12292" width="17" customWidth="1"/>
    <col min="12293" max="12293" width="15.5546875" customWidth="1"/>
    <col min="12294" max="12294" width="13.33203125" customWidth="1"/>
    <col min="12295" max="12295" width="11.6640625" customWidth="1"/>
    <col min="12296" max="12296" width="14" customWidth="1"/>
    <col min="12545" max="12545" width="21.33203125" customWidth="1"/>
    <col min="12546" max="12546" width="22.6640625" customWidth="1"/>
    <col min="12547" max="12547" width="13.33203125" customWidth="1"/>
    <col min="12548" max="12548" width="17" customWidth="1"/>
    <col min="12549" max="12549" width="15.5546875" customWidth="1"/>
    <col min="12550" max="12550" width="13.33203125" customWidth="1"/>
    <col min="12551" max="12551" width="11.6640625" customWidth="1"/>
    <col min="12552" max="12552" width="14" customWidth="1"/>
    <col min="12801" max="12801" width="21.33203125" customWidth="1"/>
    <col min="12802" max="12802" width="22.6640625" customWidth="1"/>
    <col min="12803" max="12803" width="13.33203125" customWidth="1"/>
    <col min="12804" max="12804" width="17" customWidth="1"/>
    <col min="12805" max="12805" width="15.5546875" customWidth="1"/>
    <col min="12806" max="12806" width="13.33203125" customWidth="1"/>
    <col min="12807" max="12807" width="11.6640625" customWidth="1"/>
    <col min="12808" max="12808" width="14" customWidth="1"/>
    <col min="13057" max="13057" width="21.33203125" customWidth="1"/>
    <col min="13058" max="13058" width="22.6640625" customWidth="1"/>
    <col min="13059" max="13059" width="13.33203125" customWidth="1"/>
    <col min="13060" max="13060" width="17" customWidth="1"/>
    <col min="13061" max="13061" width="15.5546875" customWidth="1"/>
    <col min="13062" max="13062" width="13.33203125" customWidth="1"/>
    <col min="13063" max="13063" width="11.6640625" customWidth="1"/>
    <col min="13064" max="13064" width="14" customWidth="1"/>
    <col min="13313" max="13313" width="21.33203125" customWidth="1"/>
    <col min="13314" max="13314" width="22.6640625" customWidth="1"/>
    <col min="13315" max="13315" width="13.33203125" customWidth="1"/>
    <col min="13316" max="13316" width="17" customWidth="1"/>
    <col min="13317" max="13317" width="15.5546875" customWidth="1"/>
    <col min="13318" max="13318" width="13.33203125" customWidth="1"/>
    <col min="13319" max="13319" width="11.6640625" customWidth="1"/>
    <col min="13320" max="13320" width="14" customWidth="1"/>
    <col min="13569" max="13569" width="21.33203125" customWidth="1"/>
    <col min="13570" max="13570" width="22.6640625" customWidth="1"/>
    <col min="13571" max="13571" width="13.33203125" customWidth="1"/>
    <col min="13572" max="13572" width="17" customWidth="1"/>
    <col min="13573" max="13573" width="15.5546875" customWidth="1"/>
    <col min="13574" max="13574" width="13.33203125" customWidth="1"/>
    <col min="13575" max="13575" width="11.6640625" customWidth="1"/>
    <col min="13576" max="13576" width="14" customWidth="1"/>
    <col min="13825" max="13825" width="21.33203125" customWidth="1"/>
    <col min="13826" max="13826" width="22.6640625" customWidth="1"/>
    <col min="13827" max="13827" width="13.33203125" customWidth="1"/>
    <col min="13828" max="13828" width="17" customWidth="1"/>
    <col min="13829" max="13829" width="15.5546875" customWidth="1"/>
    <col min="13830" max="13830" width="13.33203125" customWidth="1"/>
    <col min="13831" max="13831" width="11.6640625" customWidth="1"/>
    <col min="13832" max="13832" width="14" customWidth="1"/>
    <col min="14081" max="14081" width="21.33203125" customWidth="1"/>
    <col min="14082" max="14082" width="22.6640625" customWidth="1"/>
    <col min="14083" max="14083" width="13.33203125" customWidth="1"/>
    <col min="14084" max="14084" width="17" customWidth="1"/>
    <col min="14085" max="14085" width="15.5546875" customWidth="1"/>
    <col min="14086" max="14086" width="13.33203125" customWidth="1"/>
    <col min="14087" max="14087" width="11.6640625" customWidth="1"/>
    <col min="14088" max="14088" width="14" customWidth="1"/>
    <col min="14337" max="14337" width="21.33203125" customWidth="1"/>
    <col min="14338" max="14338" width="22.6640625" customWidth="1"/>
    <col min="14339" max="14339" width="13.33203125" customWidth="1"/>
    <col min="14340" max="14340" width="17" customWidth="1"/>
    <col min="14341" max="14341" width="15.5546875" customWidth="1"/>
    <col min="14342" max="14342" width="13.33203125" customWidth="1"/>
    <col min="14343" max="14343" width="11.6640625" customWidth="1"/>
    <col min="14344" max="14344" width="14" customWidth="1"/>
    <col min="14593" max="14593" width="21.33203125" customWidth="1"/>
    <col min="14594" max="14594" width="22.6640625" customWidth="1"/>
    <col min="14595" max="14595" width="13.33203125" customWidth="1"/>
    <col min="14596" max="14596" width="17" customWidth="1"/>
    <col min="14597" max="14597" width="15.5546875" customWidth="1"/>
    <col min="14598" max="14598" width="13.33203125" customWidth="1"/>
    <col min="14599" max="14599" width="11.6640625" customWidth="1"/>
    <col min="14600" max="14600" width="14" customWidth="1"/>
    <col min="14849" max="14849" width="21.33203125" customWidth="1"/>
    <col min="14850" max="14850" width="22.6640625" customWidth="1"/>
    <col min="14851" max="14851" width="13.33203125" customWidth="1"/>
    <col min="14852" max="14852" width="17" customWidth="1"/>
    <col min="14853" max="14853" width="15.5546875" customWidth="1"/>
    <col min="14854" max="14854" width="13.33203125" customWidth="1"/>
    <col min="14855" max="14855" width="11.6640625" customWidth="1"/>
    <col min="14856" max="14856" width="14" customWidth="1"/>
    <col min="15105" max="15105" width="21.33203125" customWidth="1"/>
    <col min="15106" max="15106" width="22.6640625" customWidth="1"/>
    <col min="15107" max="15107" width="13.33203125" customWidth="1"/>
    <col min="15108" max="15108" width="17" customWidth="1"/>
    <col min="15109" max="15109" width="15.5546875" customWidth="1"/>
    <col min="15110" max="15110" width="13.33203125" customWidth="1"/>
    <col min="15111" max="15111" width="11.6640625" customWidth="1"/>
    <col min="15112" max="15112" width="14" customWidth="1"/>
    <col min="15361" max="15361" width="21.33203125" customWidth="1"/>
    <col min="15362" max="15362" width="22.6640625" customWidth="1"/>
    <col min="15363" max="15363" width="13.33203125" customWidth="1"/>
    <col min="15364" max="15364" width="17" customWidth="1"/>
    <col min="15365" max="15365" width="15.5546875" customWidth="1"/>
    <col min="15366" max="15366" width="13.33203125" customWidth="1"/>
    <col min="15367" max="15367" width="11.6640625" customWidth="1"/>
    <col min="15368" max="15368" width="14" customWidth="1"/>
    <col min="15617" max="15617" width="21.33203125" customWidth="1"/>
    <col min="15618" max="15618" width="22.6640625" customWidth="1"/>
    <col min="15619" max="15619" width="13.33203125" customWidth="1"/>
    <col min="15620" max="15620" width="17" customWidth="1"/>
    <col min="15621" max="15621" width="15.5546875" customWidth="1"/>
    <col min="15622" max="15622" width="13.33203125" customWidth="1"/>
    <col min="15623" max="15623" width="11.6640625" customWidth="1"/>
    <col min="15624" max="15624" width="14" customWidth="1"/>
    <col min="15873" max="15873" width="21.33203125" customWidth="1"/>
    <col min="15874" max="15874" width="22.6640625" customWidth="1"/>
    <col min="15875" max="15875" width="13.33203125" customWidth="1"/>
    <col min="15876" max="15876" width="17" customWidth="1"/>
    <col min="15877" max="15877" width="15.5546875" customWidth="1"/>
    <col min="15878" max="15878" width="13.33203125" customWidth="1"/>
    <col min="15879" max="15879" width="11.6640625" customWidth="1"/>
    <col min="15880" max="15880" width="14" customWidth="1"/>
    <col min="16129" max="16129" width="21.33203125" customWidth="1"/>
    <col min="16130" max="16130" width="22.6640625" customWidth="1"/>
    <col min="16131" max="16131" width="13.33203125" customWidth="1"/>
    <col min="16132" max="16132" width="17" customWidth="1"/>
    <col min="16133" max="16133" width="15.5546875" customWidth="1"/>
    <col min="16134" max="16134" width="13.33203125" customWidth="1"/>
    <col min="16135" max="16135" width="11.6640625" customWidth="1"/>
    <col min="16136" max="16136" width="14" customWidth="1"/>
  </cols>
  <sheetData>
    <row r="1" spans="1:8" ht="21" x14ac:dyDescent="0.3">
      <c r="A1" s="245"/>
      <c r="B1" s="246"/>
    </row>
    <row r="2" spans="1:8" ht="21" x14ac:dyDescent="0.3">
      <c r="A2" s="21"/>
      <c r="B2" s="22"/>
    </row>
    <row r="3" spans="1:8" ht="16.2" thickBot="1" x14ac:dyDescent="0.35">
      <c r="A3" s="23" t="s">
        <v>103</v>
      </c>
      <c r="B3" s="20"/>
    </row>
    <row r="4" spans="1:8" ht="15.6" x14ac:dyDescent="0.3">
      <c r="A4" s="23"/>
    </row>
    <row r="5" spans="1:8" ht="16.2" thickBot="1" x14ac:dyDescent="0.35">
      <c r="A5" s="23" t="s">
        <v>104</v>
      </c>
      <c r="B5" s="20"/>
    </row>
    <row r="6" spans="1:8" ht="15.6" x14ac:dyDescent="0.3">
      <c r="A6" s="23"/>
    </row>
    <row r="7" spans="1:8" ht="16.2" thickBot="1" x14ac:dyDescent="0.35">
      <c r="A7" s="23" t="s">
        <v>105</v>
      </c>
      <c r="B7" s="20"/>
    </row>
    <row r="8" spans="1:8" ht="15.6" x14ac:dyDescent="0.3">
      <c r="A8" s="23"/>
      <c r="B8" s="24"/>
    </row>
    <row r="9" spans="1:8" ht="16.2" thickBot="1" x14ac:dyDescent="0.35">
      <c r="A9" s="23" t="s">
        <v>106</v>
      </c>
      <c r="B9" s="20"/>
    </row>
    <row r="11" spans="1:8" ht="16.2" thickBot="1" x14ac:dyDescent="0.35">
      <c r="A11" s="23" t="s">
        <v>107</v>
      </c>
      <c r="B11" s="20"/>
    </row>
    <row r="12" spans="1:8" ht="21.6" thickBot="1" x14ac:dyDescent="0.35">
      <c r="A12" s="21"/>
      <c r="B12" s="22"/>
    </row>
    <row r="13" spans="1:8" s="28" customFormat="1" ht="39.6" x14ac:dyDescent="0.3">
      <c r="A13" s="25" t="s">
        <v>108</v>
      </c>
      <c r="B13" s="26" t="s">
        <v>109</v>
      </c>
      <c r="C13" s="26" t="s">
        <v>110</v>
      </c>
      <c r="D13" s="26" t="s">
        <v>111</v>
      </c>
      <c r="E13" s="26" t="s">
        <v>112</v>
      </c>
      <c r="F13" s="26" t="s">
        <v>113</v>
      </c>
      <c r="G13" s="26" t="s">
        <v>114</v>
      </c>
      <c r="H13" s="27" t="s">
        <v>115</v>
      </c>
    </row>
    <row r="14" spans="1:8" x14ac:dyDescent="0.3">
      <c r="A14" s="29"/>
      <c r="B14" s="30"/>
      <c r="C14" s="31">
        <f>SUM(C15:C4980)</f>
        <v>0</v>
      </c>
      <c r="D14" s="31">
        <f>SUM(D15:D4980)</f>
        <v>0</v>
      </c>
      <c r="E14" s="31">
        <f>SUM(E15:E4980)</f>
        <v>0</v>
      </c>
      <c r="F14" s="32">
        <f>SUM(F15:F4980)</f>
        <v>0</v>
      </c>
      <c r="G14" s="32">
        <f>SUM(G15:G19)</f>
        <v>0</v>
      </c>
      <c r="H14" s="33">
        <f>SUM(H15:H4980)</f>
        <v>0</v>
      </c>
    </row>
    <row r="15" spans="1:8" x14ac:dyDescent="0.3">
      <c r="A15" s="34"/>
      <c r="B15" s="35" t="s">
        <v>116</v>
      </c>
      <c r="C15" s="36"/>
      <c r="D15" s="36"/>
      <c r="E15" s="36">
        <f>C15-D15</f>
        <v>0</v>
      </c>
      <c r="F15" s="37"/>
      <c r="G15" s="38"/>
      <c r="H15" s="39">
        <f>F15-G15</f>
        <v>0</v>
      </c>
    </row>
    <row r="16" spans="1:8" x14ac:dyDescent="0.3">
      <c r="A16" s="40"/>
      <c r="B16" s="41" t="s">
        <v>117</v>
      </c>
      <c r="C16" s="42"/>
      <c r="D16" s="42"/>
      <c r="E16" s="42">
        <f>C16-D16</f>
        <v>0</v>
      </c>
      <c r="F16" s="43"/>
      <c r="G16" s="44"/>
      <c r="H16" s="45">
        <f>F16-G16</f>
        <v>0</v>
      </c>
    </row>
    <row r="17" spans="1:8" x14ac:dyDescent="0.3">
      <c r="A17" s="40"/>
      <c r="B17" s="41" t="s">
        <v>118</v>
      </c>
      <c r="C17" s="42"/>
      <c r="D17" s="42"/>
      <c r="E17" s="42">
        <f>C17-D17</f>
        <v>0</v>
      </c>
      <c r="F17" s="46"/>
      <c r="G17" s="44"/>
      <c r="H17" s="45">
        <f>F17-G17</f>
        <v>0</v>
      </c>
    </row>
    <row r="18" spans="1:8" x14ac:dyDescent="0.3">
      <c r="A18" s="40"/>
      <c r="B18" s="41" t="s">
        <v>119</v>
      </c>
      <c r="C18" s="42"/>
      <c r="D18" s="42"/>
      <c r="E18" s="42">
        <f>C18-D18</f>
        <v>0</v>
      </c>
      <c r="F18" s="43"/>
      <c r="G18" s="44"/>
      <c r="H18" s="45">
        <f>F18-G18</f>
        <v>0</v>
      </c>
    </row>
    <row r="19" spans="1:8" ht="15" thickBot="1" x14ac:dyDescent="0.35">
      <c r="A19" s="47"/>
      <c r="B19" s="48" t="s">
        <v>120</v>
      </c>
      <c r="C19" s="49"/>
      <c r="D19" s="49"/>
      <c r="E19" s="49">
        <f>C19-D19</f>
        <v>0</v>
      </c>
      <c r="F19" s="50"/>
      <c r="G19" s="51"/>
      <c r="H19" s="52">
        <f>F19-G19</f>
        <v>0</v>
      </c>
    </row>
  </sheetData>
  <mergeCells count="1">
    <mergeCell ref="A1:B1"/>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D18"/>
  <sheetViews>
    <sheetView workbookViewId="0">
      <selection activeCell="J15" sqref="J15"/>
    </sheetView>
  </sheetViews>
  <sheetFormatPr defaultColWidth="9.109375" defaultRowHeight="14.4" x14ac:dyDescent="0.3"/>
  <cols>
    <col min="1" max="1" width="28" style="53" customWidth="1"/>
    <col min="2" max="2" width="33" customWidth="1"/>
    <col min="3" max="3" width="47.6640625" style="53" customWidth="1"/>
    <col min="4" max="4" width="29.6640625" style="53" customWidth="1"/>
    <col min="5" max="256" width="9.109375" style="53"/>
    <col min="257" max="257" width="28" style="53" customWidth="1"/>
    <col min="258" max="258" width="33" style="53" customWidth="1"/>
    <col min="259" max="259" width="47.6640625" style="53" customWidth="1"/>
    <col min="260" max="260" width="21.109375" style="53" customWidth="1"/>
    <col min="261" max="512" width="9.109375" style="53"/>
    <col min="513" max="513" width="28" style="53" customWidth="1"/>
    <col min="514" max="514" width="33" style="53" customWidth="1"/>
    <col min="515" max="515" width="47.6640625" style="53" customWidth="1"/>
    <col min="516" max="516" width="21.109375" style="53" customWidth="1"/>
    <col min="517" max="768" width="9.109375" style="53"/>
    <col min="769" max="769" width="28" style="53" customWidth="1"/>
    <col min="770" max="770" width="33" style="53" customWidth="1"/>
    <col min="771" max="771" width="47.6640625" style="53" customWidth="1"/>
    <col min="772" max="772" width="21.109375" style="53" customWidth="1"/>
    <col min="773" max="1024" width="9.109375" style="53"/>
    <col min="1025" max="1025" width="28" style="53" customWidth="1"/>
    <col min="1026" max="1026" width="33" style="53" customWidth="1"/>
    <col min="1027" max="1027" width="47.6640625" style="53" customWidth="1"/>
    <col min="1028" max="1028" width="21.109375" style="53" customWidth="1"/>
    <col min="1029" max="1280" width="9.109375" style="53"/>
    <col min="1281" max="1281" width="28" style="53" customWidth="1"/>
    <col min="1282" max="1282" width="33" style="53" customWidth="1"/>
    <col min="1283" max="1283" width="47.6640625" style="53" customWidth="1"/>
    <col min="1284" max="1284" width="21.109375" style="53" customWidth="1"/>
    <col min="1285" max="1536" width="9.109375" style="53"/>
    <col min="1537" max="1537" width="28" style="53" customWidth="1"/>
    <col min="1538" max="1538" width="33" style="53" customWidth="1"/>
    <col min="1539" max="1539" width="47.6640625" style="53" customWidth="1"/>
    <col min="1540" max="1540" width="21.109375" style="53" customWidth="1"/>
    <col min="1541" max="1792" width="9.109375" style="53"/>
    <col min="1793" max="1793" width="28" style="53" customWidth="1"/>
    <col min="1794" max="1794" width="33" style="53" customWidth="1"/>
    <col min="1795" max="1795" width="47.6640625" style="53" customWidth="1"/>
    <col min="1796" max="1796" width="21.109375" style="53" customWidth="1"/>
    <col min="1797" max="2048" width="9.109375" style="53"/>
    <col min="2049" max="2049" width="28" style="53" customWidth="1"/>
    <col min="2050" max="2050" width="33" style="53" customWidth="1"/>
    <col min="2051" max="2051" width="47.6640625" style="53" customWidth="1"/>
    <col min="2052" max="2052" width="21.109375" style="53" customWidth="1"/>
    <col min="2053" max="2304" width="9.109375" style="53"/>
    <col min="2305" max="2305" width="28" style="53" customWidth="1"/>
    <col min="2306" max="2306" width="33" style="53" customWidth="1"/>
    <col min="2307" max="2307" width="47.6640625" style="53" customWidth="1"/>
    <col min="2308" max="2308" width="21.109375" style="53" customWidth="1"/>
    <col min="2309" max="2560" width="9.109375" style="53"/>
    <col min="2561" max="2561" width="28" style="53" customWidth="1"/>
    <col min="2562" max="2562" width="33" style="53" customWidth="1"/>
    <col min="2563" max="2563" width="47.6640625" style="53" customWidth="1"/>
    <col min="2564" max="2564" width="21.109375" style="53" customWidth="1"/>
    <col min="2565" max="2816" width="9.109375" style="53"/>
    <col min="2817" max="2817" width="28" style="53" customWidth="1"/>
    <col min="2818" max="2818" width="33" style="53" customWidth="1"/>
    <col min="2819" max="2819" width="47.6640625" style="53" customWidth="1"/>
    <col min="2820" max="2820" width="21.109375" style="53" customWidth="1"/>
    <col min="2821" max="3072" width="9.109375" style="53"/>
    <col min="3073" max="3073" width="28" style="53" customWidth="1"/>
    <col min="3074" max="3074" width="33" style="53" customWidth="1"/>
    <col min="3075" max="3075" width="47.6640625" style="53" customWidth="1"/>
    <col min="3076" max="3076" width="21.109375" style="53" customWidth="1"/>
    <col min="3077" max="3328" width="9.109375" style="53"/>
    <col min="3329" max="3329" width="28" style="53" customWidth="1"/>
    <col min="3330" max="3330" width="33" style="53" customWidth="1"/>
    <col min="3331" max="3331" width="47.6640625" style="53" customWidth="1"/>
    <col min="3332" max="3332" width="21.109375" style="53" customWidth="1"/>
    <col min="3333" max="3584" width="9.109375" style="53"/>
    <col min="3585" max="3585" width="28" style="53" customWidth="1"/>
    <col min="3586" max="3586" width="33" style="53" customWidth="1"/>
    <col min="3587" max="3587" width="47.6640625" style="53" customWidth="1"/>
    <col min="3588" max="3588" width="21.109375" style="53" customWidth="1"/>
    <col min="3589" max="3840" width="9.109375" style="53"/>
    <col min="3841" max="3841" width="28" style="53" customWidth="1"/>
    <col min="3842" max="3842" width="33" style="53" customWidth="1"/>
    <col min="3843" max="3843" width="47.6640625" style="53" customWidth="1"/>
    <col min="3844" max="3844" width="21.109375" style="53" customWidth="1"/>
    <col min="3845" max="4096" width="9.109375" style="53"/>
    <col min="4097" max="4097" width="28" style="53" customWidth="1"/>
    <col min="4098" max="4098" width="33" style="53" customWidth="1"/>
    <col min="4099" max="4099" width="47.6640625" style="53" customWidth="1"/>
    <col min="4100" max="4100" width="21.109375" style="53" customWidth="1"/>
    <col min="4101" max="4352" width="9.109375" style="53"/>
    <col min="4353" max="4353" width="28" style="53" customWidth="1"/>
    <col min="4354" max="4354" width="33" style="53" customWidth="1"/>
    <col min="4355" max="4355" width="47.6640625" style="53" customWidth="1"/>
    <col min="4356" max="4356" width="21.109375" style="53" customWidth="1"/>
    <col min="4357" max="4608" width="9.109375" style="53"/>
    <col min="4609" max="4609" width="28" style="53" customWidth="1"/>
    <col min="4610" max="4610" width="33" style="53" customWidth="1"/>
    <col min="4611" max="4611" width="47.6640625" style="53" customWidth="1"/>
    <col min="4612" max="4612" width="21.109375" style="53" customWidth="1"/>
    <col min="4613" max="4864" width="9.109375" style="53"/>
    <col min="4865" max="4865" width="28" style="53" customWidth="1"/>
    <col min="4866" max="4866" width="33" style="53" customWidth="1"/>
    <col min="4867" max="4867" width="47.6640625" style="53" customWidth="1"/>
    <col min="4868" max="4868" width="21.109375" style="53" customWidth="1"/>
    <col min="4869" max="5120" width="9.109375" style="53"/>
    <col min="5121" max="5121" width="28" style="53" customWidth="1"/>
    <col min="5122" max="5122" width="33" style="53" customWidth="1"/>
    <col min="5123" max="5123" width="47.6640625" style="53" customWidth="1"/>
    <col min="5124" max="5124" width="21.109375" style="53" customWidth="1"/>
    <col min="5125" max="5376" width="9.109375" style="53"/>
    <col min="5377" max="5377" width="28" style="53" customWidth="1"/>
    <col min="5378" max="5378" width="33" style="53" customWidth="1"/>
    <col min="5379" max="5379" width="47.6640625" style="53" customWidth="1"/>
    <col min="5380" max="5380" width="21.109375" style="53" customWidth="1"/>
    <col min="5381" max="5632" width="9.109375" style="53"/>
    <col min="5633" max="5633" width="28" style="53" customWidth="1"/>
    <col min="5634" max="5634" width="33" style="53" customWidth="1"/>
    <col min="5635" max="5635" width="47.6640625" style="53" customWidth="1"/>
    <col min="5636" max="5636" width="21.109375" style="53" customWidth="1"/>
    <col min="5637" max="5888" width="9.109375" style="53"/>
    <col min="5889" max="5889" width="28" style="53" customWidth="1"/>
    <col min="5890" max="5890" width="33" style="53" customWidth="1"/>
    <col min="5891" max="5891" width="47.6640625" style="53" customWidth="1"/>
    <col min="5892" max="5892" width="21.109375" style="53" customWidth="1"/>
    <col min="5893" max="6144" width="9.109375" style="53"/>
    <col min="6145" max="6145" width="28" style="53" customWidth="1"/>
    <col min="6146" max="6146" width="33" style="53" customWidth="1"/>
    <col min="6147" max="6147" width="47.6640625" style="53" customWidth="1"/>
    <col min="6148" max="6148" width="21.109375" style="53" customWidth="1"/>
    <col min="6149" max="6400" width="9.109375" style="53"/>
    <col min="6401" max="6401" width="28" style="53" customWidth="1"/>
    <col min="6402" max="6402" width="33" style="53" customWidth="1"/>
    <col min="6403" max="6403" width="47.6640625" style="53" customWidth="1"/>
    <col min="6404" max="6404" width="21.109375" style="53" customWidth="1"/>
    <col min="6405" max="6656" width="9.109375" style="53"/>
    <col min="6657" max="6657" width="28" style="53" customWidth="1"/>
    <col min="6658" max="6658" width="33" style="53" customWidth="1"/>
    <col min="6659" max="6659" width="47.6640625" style="53" customWidth="1"/>
    <col min="6660" max="6660" width="21.109375" style="53" customWidth="1"/>
    <col min="6661" max="6912" width="9.109375" style="53"/>
    <col min="6913" max="6913" width="28" style="53" customWidth="1"/>
    <col min="6914" max="6914" width="33" style="53" customWidth="1"/>
    <col min="6915" max="6915" width="47.6640625" style="53" customWidth="1"/>
    <col min="6916" max="6916" width="21.109375" style="53" customWidth="1"/>
    <col min="6917" max="7168" width="9.109375" style="53"/>
    <col min="7169" max="7169" width="28" style="53" customWidth="1"/>
    <col min="7170" max="7170" width="33" style="53" customWidth="1"/>
    <col min="7171" max="7171" width="47.6640625" style="53" customWidth="1"/>
    <col min="7172" max="7172" width="21.109375" style="53" customWidth="1"/>
    <col min="7173" max="7424" width="9.109375" style="53"/>
    <col min="7425" max="7425" width="28" style="53" customWidth="1"/>
    <col min="7426" max="7426" width="33" style="53" customWidth="1"/>
    <col min="7427" max="7427" width="47.6640625" style="53" customWidth="1"/>
    <col min="7428" max="7428" width="21.109375" style="53" customWidth="1"/>
    <col min="7429" max="7680" width="9.109375" style="53"/>
    <col min="7681" max="7681" width="28" style="53" customWidth="1"/>
    <col min="7682" max="7682" width="33" style="53" customWidth="1"/>
    <col min="7683" max="7683" width="47.6640625" style="53" customWidth="1"/>
    <col min="7684" max="7684" width="21.109375" style="53" customWidth="1"/>
    <col min="7685" max="7936" width="9.109375" style="53"/>
    <col min="7937" max="7937" width="28" style="53" customWidth="1"/>
    <col min="7938" max="7938" width="33" style="53" customWidth="1"/>
    <col min="7939" max="7939" width="47.6640625" style="53" customWidth="1"/>
    <col min="7940" max="7940" width="21.109375" style="53" customWidth="1"/>
    <col min="7941" max="8192" width="9.109375" style="53"/>
    <col min="8193" max="8193" width="28" style="53" customWidth="1"/>
    <col min="8194" max="8194" width="33" style="53" customWidth="1"/>
    <col min="8195" max="8195" width="47.6640625" style="53" customWidth="1"/>
    <col min="8196" max="8196" width="21.109375" style="53" customWidth="1"/>
    <col min="8197" max="8448" width="9.109375" style="53"/>
    <col min="8449" max="8449" width="28" style="53" customWidth="1"/>
    <col min="8450" max="8450" width="33" style="53" customWidth="1"/>
    <col min="8451" max="8451" width="47.6640625" style="53" customWidth="1"/>
    <col min="8452" max="8452" width="21.109375" style="53" customWidth="1"/>
    <col min="8453" max="8704" width="9.109375" style="53"/>
    <col min="8705" max="8705" width="28" style="53" customWidth="1"/>
    <col min="8706" max="8706" width="33" style="53" customWidth="1"/>
    <col min="8707" max="8707" width="47.6640625" style="53" customWidth="1"/>
    <col min="8708" max="8708" width="21.109375" style="53" customWidth="1"/>
    <col min="8709" max="8960" width="9.109375" style="53"/>
    <col min="8961" max="8961" width="28" style="53" customWidth="1"/>
    <col min="8962" max="8962" width="33" style="53" customWidth="1"/>
    <col min="8963" max="8963" width="47.6640625" style="53" customWidth="1"/>
    <col min="8964" max="8964" width="21.109375" style="53" customWidth="1"/>
    <col min="8965" max="9216" width="9.109375" style="53"/>
    <col min="9217" max="9217" width="28" style="53" customWidth="1"/>
    <col min="9218" max="9218" width="33" style="53" customWidth="1"/>
    <col min="9219" max="9219" width="47.6640625" style="53" customWidth="1"/>
    <col min="9220" max="9220" width="21.109375" style="53" customWidth="1"/>
    <col min="9221" max="9472" width="9.109375" style="53"/>
    <col min="9473" max="9473" width="28" style="53" customWidth="1"/>
    <col min="9474" max="9474" width="33" style="53" customWidth="1"/>
    <col min="9475" max="9475" width="47.6640625" style="53" customWidth="1"/>
    <col min="9476" max="9476" width="21.109375" style="53" customWidth="1"/>
    <col min="9477" max="9728" width="9.109375" style="53"/>
    <col min="9729" max="9729" width="28" style="53" customWidth="1"/>
    <col min="9730" max="9730" width="33" style="53" customWidth="1"/>
    <col min="9731" max="9731" width="47.6640625" style="53" customWidth="1"/>
    <col min="9732" max="9732" width="21.109375" style="53" customWidth="1"/>
    <col min="9733" max="9984" width="9.109375" style="53"/>
    <col min="9985" max="9985" width="28" style="53" customWidth="1"/>
    <col min="9986" max="9986" width="33" style="53" customWidth="1"/>
    <col min="9987" max="9987" width="47.6640625" style="53" customWidth="1"/>
    <col min="9988" max="9988" width="21.109375" style="53" customWidth="1"/>
    <col min="9989" max="10240" width="9.109375" style="53"/>
    <col min="10241" max="10241" width="28" style="53" customWidth="1"/>
    <col min="10242" max="10242" width="33" style="53" customWidth="1"/>
    <col min="10243" max="10243" width="47.6640625" style="53" customWidth="1"/>
    <col min="10244" max="10244" width="21.109375" style="53" customWidth="1"/>
    <col min="10245" max="10496" width="9.109375" style="53"/>
    <col min="10497" max="10497" width="28" style="53" customWidth="1"/>
    <col min="10498" max="10498" width="33" style="53" customWidth="1"/>
    <col min="10499" max="10499" width="47.6640625" style="53" customWidth="1"/>
    <col min="10500" max="10500" width="21.109375" style="53" customWidth="1"/>
    <col min="10501" max="10752" width="9.109375" style="53"/>
    <col min="10753" max="10753" width="28" style="53" customWidth="1"/>
    <col min="10754" max="10754" width="33" style="53" customWidth="1"/>
    <col min="10755" max="10755" width="47.6640625" style="53" customWidth="1"/>
    <col min="10756" max="10756" width="21.109375" style="53" customWidth="1"/>
    <col min="10757" max="11008" width="9.109375" style="53"/>
    <col min="11009" max="11009" width="28" style="53" customWidth="1"/>
    <col min="11010" max="11010" width="33" style="53" customWidth="1"/>
    <col min="11011" max="11011" width="47.6640625" style="53" customWidth="1"/>
    <col min="11012" max="11012" width="21.109375" style="53" customWidth="1"/>
    <col min="11013" max="11264" width="9.109375" style="53"/>
    <col min="11265" max="11265" width="28" style="53" customWidth="1"/>
    <col min="11266" max="11266" width="33" style="53" customWidth="1"/>
    <col min="11267" max="11267" width="47.6640625" style="53" customWidth="1"/>
    <col min="11268" max="11268" width="21.109375" style="53" customWidth="1"/>
    <col min="11269" max="11520" width="9.109375" style="53"/>
    <col min="11521" max="11521" width="28" style="53" customWidth="1"/>
    <col min="11522" max="11522" width="33" style="53" customWidth="1"/>
    <col min="11523" max="11523" width="47.6640625" style="53" customWidth="1"/>
    <col min="11524" max="11524" width="21.109375" style="53" customWidth="1"/>
    <col min="11525" max="11776" width="9.109375" style="53"/>
    <col min="11777" max="11777" width="28" style="53" customWidth="1"/>
    <col min="11778" max="11778" width="33" style="53" customWidth="1"/>
    <col min="11779" max="11779" width="47.6640625" style="53" customWidth="1"/>
    <col min="11780" max="11780" width="21.109375" style="53" customWidth="1"/>
    <col min="11781" max="12032" width="9.109375" style="53"/>
    <col min="12033" max="12033" width="28" style="53" customWidth="1"/>
    <col min="12034" max="12034" width="33" style="53" customWidth="1"/>
    <col min="12035" max="12035" width="47.6640625" style="53" customWidth="1"/>
    <col min="12036" max="12036" width="21.109375" style="53" customWidth="1"/>
    <col min="12037" max="12288" width="9.109375" style="53"/>
    <col min="12289" max="12289" width="28" style="53" customWidth="1"/>
    <col min="12290" max="12290" width="33" style="53" customWidth="1"/>
    <col min="12291" max="12291" width="47.6640625" style="53" customWidth="1"/>
    <col min="12292" max="12292" width="21.109375" style="53" customWidth="1"/>
    <col min="12293" max="12544" width="9.109375" style="53"/>
    <col min="12545" max="12545" width="28" style="53" customWidth="1"/>
    <col min="12546" max="12546" width="33" style="53" customWidth="1"/>
    <col min="12547" max="12547" width="47.6640625" style="53" customWidth="1"/>
    <col min="12548" max="12548" width="21.109375" style="53" customWidth="1"/>
    <col min="12549" max="12800" width="9.109375" style="53"/>
    <col min="12801" max="12801" width="28" style="53" customWidth="1"/>
    <col min="12802" max="12802" width="33" style="53" customWidth="1"/>
    <col min="12803" max="12803" width="47.6640625" style="53" customWidth="1"/>
    <col min="12804" max="12804" width="21.109375" style="53" customWidth="1"/>
    <col min="12805" max="13056" width="9.109375" style="53"/>
    <col min="13057" max="13057" width="28" style="53" customWidth="1"/>
    <col min="13058" max="13058" width="33" style="53" customWidth="1"/>
    <col min="13059" max="13059" width="47.6640625" style="53" customWidth="1"/>
    <col min="13060" max="13060" width="21.109375" style="53" customWidth="1"/>
    <col min="13061" max="13312" width="9.109375" style="53"/>
    <col min="13313" max="13313" width="28" style="53" customWidth="1"/>
    <col min="13314" max="13314" width="33" style="53" customWidth="1"/>
    <col min="13315" max="13315" width="47.6640625" style="53" customWidth="1"/>
    <col min="13316" max="13316" width="21.109375" style="53" customWidth="1"/>
    <col min="13317" max="13568" width="9.109375" style="53"/>
    <col min="13569" max="13569" width="28" style="53" customWidth="1"/>
    <col min="13570" max="13570" width="33" style="53" customWidth="1"/>
    <col min="13571" max="13571" width="47.6640625" style="53" customWidth="1"/>
    <col min="13572" max="13572" width="21.109375" style="53" customWidth="1"/>
    <col min="13573" max="13824" width="9.109375" style="53"/>
    <col min="13825" max="13825" width="28" style="53" customWidth="1"/>
    <col min="13826" max="13826" width="33" style="53" customWidth="1"/>
    <col min="13827" max="13827" width="47.6640625" style="53" customWidth="1"/>
    <col min="13828" max="13828" width="21.109375" style="53" customWidth="1"/>
    <col min="13829" max="14080" width="9.109375" style="53"/>
    <col min="14081" max="14081" width="28" style="53" customWidth="1"/>
    <col min="14082" max="14082" width="33" style="53" customWidth="1"/>
    <col min="14083" max="14083" width="47.6640625" style="53" customWidth="1"/>
    <col min="14084" max="14084" width="21.109375" style="53" customWidth="1"/>
    <col min="14085" max="14336" width="9.109375" style="53"/>
    <col min="14337" max="14337" width="28" style="53" customWidth="1"/>
    <col min="14338" max="14338" width="33" style="53" customWidth="1"/>
    <col min="14339" max="14339" width="47.6640625" style="53" customWidth="1"/>
    <col min="14340" max="14340" width="21.109375" style="53" customWidth="1"/>
    <col min="14341" max="14592" width="9.109375" style="53"/>
    <col min="14593" max="14593" width="28" style="53" customWidth="1"/>
    <col min="14594" max="14594" width="33" style="53" customWidth="1"/>
    <col min="14595" max="14595" width="47.6640625" style="53" customWidth="1"/>
    <col min="14596" max="14596" width="21.109375" style="53" customWidth="1"/>
    <col min="14597" max="14848" width="9.109375" style="53"/>
    <col min="14849" max="14849" width="28" style="53" customWidth="1"/>
    <col min="14850" max="14850" width="33" style="53" customWidth="1"/>
    <col min="14851" max="14851" width="47.6640625" style="53" customWidth="1"/>
    <col min="14852" max="14852" width="21.109375" style="53" customWidth="1"/>
    <col min="14853" max="15104" width="9.109375" style="53"/>
    <col min="15105" max="15105" width="28" style="53" customWidth="1"/>
    <col min="15106" max="15106" width="33" style="53" customWidth="1"/>
    <col min="15107" max="15107" width="47.6640625" style="53" customWidth="1"/>
    <col min="15108" max="15108" width="21.109375" style="53" customWidth="1"/>
    <col min="15109" max="15360" width="9.109375" style="53"/>
    <col min="15361" max="15361" width="28" style="53" customWidth="1"/>
    <col min="15362" max="15362" width="33" style="53" customWidth="1"/>
    <col min="15363" max="15363" width="47.6640625" style="53" customWidth="1"/>
    <col min="15364" max="15364" width="21.109375" style="53" customWidth="1"/>
    <col min="15365" max="15616" width="9.109375" style="53"/>
    <col min="15617" max="15617" width="28" style="53" customWidth="1"/>
    <col min="15618" max="15618" width="33" style="53" customWidth="1"/>
    <col min="15619" max="15619" width="47.6640625" style="53" customWidth="1"/>
    <col min="15620" max="15620" width="21.109375" style="53" customWidth="1"/>
    <col min="15621" max="15872" width="9.109375" style="53"/>
    <col min="15873" max="15873" width="28" style="53" customWidth="1"/>
    <col min="15874" max="15874" width="33" style="53" customWidth="1"/>
    <col min="15875" max="15875" width="47.6640625" style="53" customWidth="1"/>
    <col min="15876" max="15876" width="21.109375" style="53" customWidth="1"/>
    <col min="15877" max="16128" width="9.109375" style="53"/>
    <col min="16129" max="16129" width="28" style="53" customWidth="1"/>
    <col min="16130" max="16130" width="33" style="53" customWidth="1"/>
    <col min="16131" max="16131" width="47.6640625" style="53" customWidth="1"/>
    <col min="16132" max="16132" width="21.109375" style="53" customWidth="1"/>
    <col min="16133" max="16384" width="9.109375" style="53"/>
  </cols>
  <sheetData>
    <row r="1" spans="1:4" customFormat="1" ht="21" x14ac:dyDescent="0.3">
      <c r="A1" s="245"/>
      <c r="B1" s="246"/>
    </row>
    <row r="3" spans="1:4" x14ac:dyDescent="0.3">
      <c r="A3" s="247" t="s">
        <v>121</v>
      </c>
      <c r="B3" s="248"/>
      <c r="C3" s="54"/>
      <c r="D3" s="54"/>
    </row>
    <row r="4" spans="1:4" x14ac:dyDescent="0.3">
      <c r="A4" s="55" t="s">
        <v>122</v>
      </c>
      <c r="C4" s="54"/>
      <c r="D4" s="54"/>
    </row>
    <row r="6" spans="1:4" s="56" customFormat="1" x14ac:dyDescent="0.3">
      <c r="B6" s="57" t="s">
        <v>123</v>
      </c>
      <c r="C6" s="57" t="s">
        <v>124</v>
      </c>
      <c r="D6" s="57" t="s">
        <v>125</v>
      </c>
    </row>
    <row r="7" spans="1:4" ht="26.4" x14ac:dyDescent="0.3">
      <c r="A7" s="58" t="s">
        <v>126</v>
      </c>
      <c r="B7" s="59" t="s">
        <v>127</v>
      </c>
      <c r="C7" s="59" t="s">
        <v>128</v>
      </c>
      <c r="D7" s="59" t="s">
        <v>129</v>
      </c>
    </row>
    <row r="8" spans="1:4" ht="26.4" x14ac:dyDescent="0.3">
      <c r="A8" s="58" t="s">
        <v>130</v>
      </c>
      <c r="B8" s="59" t="s">
        <v>131</v>
      </c>
      <c r="C8" s="59" t="s">
        <v>128</v>
      </c>
      <c r="D8" s="59" t="s">
        <v>129</v>
      </c>
    </row>
    <row r="9" spans="1:4" ht="26.4" x14ac:dyDescent="0.3">
      <c r="A9" s="58" t="s">
        <v>132</v>
      </c>
      <c r="B9" s="59" t="s">
        <v>133</v>
      </c>
      <c r="C9" s="59" t="s">
        <v>128</v>
      </c>
      <c r="D9" s="59" t="s">
        <v>129</v>
      </c>
    </row>
    <row r="10" spans="1:4" ht="26.4" x14ac:dyDescent="0.3">
      <c r="A10" s="58" t="s">
        <v>134</v>
      </c>
      <c r="B10" s="59" t="s">
        <v>135</v>
      </c>
      <c r="C10" s="59" t="s">
        <v>128</v>
      </c>
      <c r="D10" s="59" t="s">
        <v>129</v>
      </c>
    </row>
    <row r="11" spans="1:4" ht="26.4" x14ac:dyDescent="0.3">
      <c r="A11" s="58" t="s">
        <v>136</v>
      </c>
      <c r="B11" s="59" t="s">
        <v>137</v>
      </c>
      <c r="C11" s="59" t="s">
        <v>128</v>
      </c>
      <c r="D11" s="59" t="s">
        <v>129</v>
      </c>
    </row>
    <row r="12" spans="1:4" ht="39.6" x14ac:dyDescent="0.3">
      <c r="A12" s="58" t="s">
        <v>138</v>
      </c>
      <c r="B12" s="59" t="s">
        <v>139</v>
      </c>
      <c r="C12" s="59" t="s">
        <v>128</v>
      </c>
      <c r="D12" s="59" t="s">
        <v>129</v>
      </c>
    </row>
    <row r="15" spans="1:4" x14ac:dyDescent="0.3">
      <c r="A15" s="60"/>
    </row>
    <row r="16" spans="1:4" x14ac:dyDescent="0.3">
      <c r="A16" s="61"/>
    </row>
    <row r="17" spans="1:1" x14ac:dyDescent="0.3">
      <c r="A17" s="61"/>
    </row>
    <row r="18" spans="1:1" x14ac:dyDescent="0.3">
      <c r="A18" s="61"/>
    </row>
  </sheetData>
  <mergeCells count="2">
    <mergeCell ref="A1:B1"/>
    <mergeCell ref="A3:B3"/>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D5"/>
  <sheetViews>
    <sheetView workbookViewId="0">
      <selection activeCell="F16" sqref="F16:G17"/>
    </sheetView>
  </sheetViews>
  <sheetFormatPr defaultRowHeight="14.4" x14ac:dyDescent="0.3"/>
  <sheetData>
    <row r="1" spans="1:4" ht="18" x14ac:dyDescent="0.35">
      <c r="A1" s="137" t="s">
        <v>355</v>
      </c>
    </row>
    <row r="2" spans="1:4" x14ac:dyDescent="0.3">
      <c r="A2" t="s">
        <v>357</v>
      </c>
    </row>
    <row r="3" spans="1:4" hidden="1" x14ac:dyDescent="0.3">
      <c r="A3" s="138"/>
    </row>
    <row r="4" spans="1:4" x14ac:dyDescent="0.3">
      <c r="A4" s="142" t="s">
        <v>356</v>
      </c>
      <c r="B4" s="142"/>
      <c r="C4" s="142"/>
      <c r="D4" s="142"/>
    </row>
    <row r="5" spans="1:4" x14ac:dyDescent="0.3">
      <c r="A5" t="s">
        <v>359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9e8d7-7bf8-4b58-9c13-dbe312195b00" xsi:nil="true"/>
    <lcf76f155ced4ddcb4097134ff3c332f xmlns="24343b93-f29f-413b-bc04-7cc08d79fff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D9E760CE32A24AB52CB8263AB96A86" ma:contentTypeVersion="16" ma:contentTypeDescription="Create a new document." ma:contentTypeScope="" ma:versionID="87d75c122d9d1242f3c3b11960a7e345">
  <xsd:schema xmlns:xsd="http://www.w3.org/2001/XMLSchema" xmlns:xs="http://www.w3.org/2001/XMLSchema" xmlns:p="http://schemas.microsoft.com/office/2006/metadata/properties" xmlns:ns2="24343b93-f29f-413b-bc04-7cc08d79fffc" xmlns:ns3="1ac9e8d7-7bf8-4b58-9c13-dbe312195b00" targetNamespace="http://schemas.microsoft.com/office/2006/metadata/properties" ma:root="true" ma:fieldsID="119d37a8873c1839a260133a72ed67bb" ns2:_="" ns3:_="">
    <xsd:import namespace="24343b93-f29f-413b-bc04-7cc08d79fffc"/>
    <xsd:import namespace="1ac9e8d7-7bf8-4b58-9c13-dbe312195b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43b93-f29f-413b-bc04-7cc08d79f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9e8d7-7bf8-4b58-9c13-dbe312195b0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c7a6653-aa6c-4545-aafb-a7a7a0b46c27}" ma:internalName="TaxCatchAll" ma:showField="CatchAllData" ma:web="1ac9e8d7-7bf8-4b58-9c13-dbe312195b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B8BFA4B-0894-4E0F-A2E6-57A7950FB59B}">
  <ds:schemaRefs>
    <ds:schemaRef ds:uri="http://schemas.microsoft.com/office/2006/documentManagement/types"/>
    <ds:schemaRef ds:uri="http://schemas.microsoft.com/office/2006/metadata/properties"/>
    <ds:schemaRef ds:uri="1ac9e8d7-7bf8-4b58-9c13-dbe312195b00"/>
    <ds:schemaRef ds:uri="http://purl.org/dc/elements/1.1/"/>
    <ds:schemaRef ds:uri="24343b93-f29f-413b-bc04-7cc08d79fff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ED89CDF-A860-41E3-AB1C-C513D7AC8381}">
  <ds:schemaRefs>
    <ds:schemaRef ds:uri="http://schemas.microsoft.com/sharepoint/v3/contenttype/forms"/>
  </ds:schemaRefs>
</ds:datastoreItem>
</file>

<file path=customXml/itemProps3.xml><?xml version="1.0" encoding="utf-8"?>
<ds:datastoreItem xmlns:ds="http://schemas.openxmlformats.org/officeDocument/2006/customXml" ds:itemID="{0BB9B592-9B45-455F-BC55-4C6A4223CF9D}"/>
</file>

<file path=customXml/itemProps4.xml><?xml version="1.0" encoding="utf-8"?>
<ds:datastoreItem xmlns:ds="http://schemas.openxmlformats.org/officeDocument/2006/customXml" ds:itemID="{6E5574BB-2929-4514-9EE2-52AEC91097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PAT Reference</vt:lpstr>
      <vt:lpstr>1. How to use this tool</vt:lpstr>
      <vt:lpstr>2. Guidance Notes</vt:lpstr>
      <vt:lpstr>3. Risk Rating Reference Tables</vt:lpstr>
      <vt:lpstr>4. List Potential Risks &amp; Mitig</vt:lpstr>
      <vt:lpstr>5. Risk Assessment Template</vt:lpstr>
      <vt:lpstr>Risk References</vt:lpstr>
      <vt:lpstr>Internal Analysis</vt:lpstr>
      <vt:lpstr>External Analysis</vt:lpstr>
      <vt:lpstr>TO DO</vt:lpstr>
      <vt:lpstr>Agreement_Type</vt:lpstr>
      <vt:lpstr>Competitive_tension_impact</vt:lpstr>
      <vt:lpstr>Funding_Cause</vt:lpstr>
      <vt:lpstr>Like</vt:lpstr>
      <vt:lpstr>Negotiations_Cause</vt:lpstr>
      <vt:lpstr>Probity_Cause</vt:lpstr>
      <vt:lpstr>RCE</vt:lpstr>
      <vt:lpstr>SME_Cause</vt:lpstr>
      <vt:lpstr>Specification_Cause</vt:lpstr>
      <vt:lpstr>T_C_Cause</vt:lpstr>
      <vt:lpstr>Timeframes_Cause</vt:lpstr>
      <vt:lpstr>Variation_Cause</vt:lpstr>
      <vt:lpstr>VFM_Cause</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Rasborsek</dc:creator>
  <cp:lastModifiedBy>Louise Cannon</cp:lastModifiedBy>
  <cp:lastPrinted>2018-03-06T03:11:51Z</cp:lastPrinted>
  <dcterms:created xsi:type="dcterms:W3CDTF">2016-05-08T21:27:51Z</dcterms:created>
  <dcterms:modified xsi:type="dcterms:W3CDTF">2025-04-30T10:05:39Z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0x01010032D9E760CE32A24AB52CB8263AB96A86</vt:lpwstr>
  </property>
  <property fmtid="{D5CDD505-2E9C-101B-9397-08002B2CF9AE}" pid="3" name="MediaServiceImageTags">
    <vt:lpwstr/>
  </property>
</Properties>
</file>